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OCS\Petitions (New Petitions, Revisions, Renewals)\New Petitions\2020-21\Appendices\"/>
    </mc:Choice>
  </mc:AlternateContent>
  <bookViews>
    <workbookView xWindow="9600" yWindow="9225" windowWidth="28800" windowHeight="12300"/>
  </bookViews>
  <sheets>
    <sheet name="3-yrs Budget Projection" sheetId="1" r:id="rId1"/>
  </sheets>
  <definedNames>
    <definedName name="Fiscal_Year">'3-yrs Budget Projection'!#REF!</definedName>
    <definedName name="_xlnm.Print_Area" localSheetId="0">'3-yrs Budget Projection'!$A$1:$K$152</definedName>
    <definedName name="_xlnm.Print_Titles" localSheetId="0">'3-yrs Budget Projection'!$1:$3</definedName>
  </definedNames>
  <calcPr calcId="162913"/>
</workbook>
</file>

<file path=xl/calcChain.xml><?xml version="1.0" encoding="utf-8"?>
<calcChain xmlns="http://schemas.openxmlformats.org/spreadsheetml/2006/main">
  <c r="I25" i="1" l="1"/>
  <c r="I148" i="1"/>
  <c r="F69" i="1"/>
  <c r="F77" i="1"/>
  <c r="F88" i="1"/>
  <c r="F98" i="1"/>
  <c r="F109" i="1"/>
  <c r="F46" i="1"/>
  <c r="F111" i="1" s="1"/>
  <c r="F114" i="1" s="1"/>
  <c r="F126" i="1" s="1"/>
  <c r="F133" i="1" s="1"/>
  <c r="F149" i="1" s="1"/>
  <c r="F54" i="1"/>
  <c r="F19" i="1"/>
  <c r="F27" i="1"/>
  <c r="F32" i="1"/>
  <c r="F36" i="1"/>
  <c r="F124" i="1"/>
  <c r="F130" i="1"/>
  <c r="F132" i="1"/>
  <c r="F117" i="1"/>
  <c r="G19" i="1"/>
  <c r="G38" i="1" s="1"/>
  <c r="G27" i="1"/>
  <c r="G32" i="1"/>
  <c r="G36" i="1"/>
  <c r="I36" i="1" s="1"/>
  <c r="G46" i="1"/>
  <c r="G54" i="1"/>
  <c r="I54" i="1" s="1"/>
  <c r="G69" i="1"/>
  <c r="G77" i="1"/>
  <c r="I77" i="1" s="1"/>
  <c r="G88" i="1"/>
  <c r="G98" i="1"/>
  <c r="G109" i="1"/>
  <c r="G124" i="1"/>
  <c r="I124" i="1" s="1"/>
  <c r="G132" i="1"/>
  <c r="H19" i="1"/>
  <c r="H38" i="1" s="1"/>
  <c r="H114" i="1" s="1"/>
  <c r="H126" i="1" s="1"/>
  <c r="H133" i="1" s="1"/>
  <c r="H27" i="1"/>
  <c r="I27" i="1" s="1"/>
  <c r="H32" i="1"/>
  <c r="I32" i="1"/>
  <c r="H36" i="1"/>
  <c r="H46" i="1"/>
  <c r="H111" i="1" s="1"/>
  <c r="H54" i="1"/>
  <c r="H69" i="1"/>
  <c r="I69" i="1" s="1"/>
  <c r="H77" i="1"/>
  <c r="H88" i="1"/>
  <c r="H98" i="1"/>
  <c r="I98" i="1"/>
  <c r="H109" i="1"/>
  <c r="I109" i="1"/>
  <c r="H124" i="1"/>
  <c r="H132" i="1"/>
  <c r="I132" i="1" s="1"/>
  <c r="I137" i="1"/>
  <c r="I138" i="1"/>
  <c r="I139" i="1"/>
  <c r="I140" i="1"/>
  <c r="I143" i="1"/>
  <c r="I144" i="1"/>
  <c r="I146" i="1"/>
  <c r="J19" i="1"/>
  <c r="J38" i="1" s="1"/>
  <c r="J114" i="1" s="1"/>
  <c r="J126" i="1" s="1"/>
  <c r="J27" i="1"/>
  <c r="J32" i="1"/>
  <c r="J36" i="1"/>
  <c r="J46" i="1"/>
  <c r="J111" i="1" s="1"/>
  <c r="J54" i="1"/>
  <c r="J69" i="1"/>
  <c r="J77" i="1"/>
  <c r="J88" i="1"/>
  <c r="J98" i="1"/>
  <c r="J109" i="1"/>
  <c r="J124" i="1"/>
  <c r="I17" i="1"/>
  <c r="I18" i="1"/>
  <c r="I35" i="1"/>
  <c r="I42" i="1"/>
  <c r="I60" i="1"/>
  <c r="I66" i="1"/>
  <c r="I73" i="1"/>
  <c r="I76" i="1"/>
  <c r="I86" i="1"/>
  <c r="I101" i="1"/>
  <c r="I107" i="1"/>
  <c r="K19" i="1"/>
  <c r="K38" i="1" s="1"/>
  <c r="K114" i="1" s="1"/>
  <c r="K126" i="1" s="1"/>
  <c r="K27" i="1"/>
  <c r="K32" i="1"/>
  <c r="K36" i="1"/>
  <c r="K46" i="1"/>
  <c r="K54" i="1"/>
  <c r="K69" i="1"/>
  <c r="K77" i="1"/>
  <c r="K88" i="1"/>
  <c r="K98" i="1"/>
  <c r="K109" i="1"/>
  <c r="K124" i="1"/>
  <c r="I23" i="1"/>
  <c r="I26" i="1"/>
  <c r="I49" i="1"/>
  <c r="I51" i="1"/>
  <c r="I52" i="1"/>
  <c r="I63" i="1"/>
  <c r="I64" i="1"/>
  <c r="I65" i="1"/>
  <c r="I67" i="1"/>
  <c r="I72" i="1"/>
  <c r="I81" i="1"/>
  <c r="I82" i="1"/>
  <c r="I85" i="1"/>
  <c r="I92" i="1"/>
  <c r="I94" i="1"/>
  <c r="I97" i="1"/>
  <c r="I104" i="1"/>
  <c r="I108" i="1"/>
  <c r="I119" i="1"/>
  <c r="I130" i="1"/>
  <c r="I131" i="1"/>
  <c r="I122" i="1"/>
  <c r="I120" i="1"/>
  <c r="I105" i="1"/>
  <c r="I102" i="1"/>
  <c r="I96" i="1"/>
  <c r="I95" i="1"/>
  <c r="I91" i="1"/>
  <c r="I87" i="1"/>
  <c r="I83" i="1"/>
  <c r="I68" i="1"/>
  <c r="I62" i="1"/>
  <c r="I53" i="1"/>
  <c r="I50" i="1"/>
  <c r="I45" i="1"/>
  <c r="I43" i="1"/>
  <c r="I31" i="1"/>
  <c r="I24" i="1"/>
  <c r="I22" i="1"/>
  <c r="I16" i="1"/>
  <c r="I61" i="1"/>
  <c r="I103" i="1"/>
  <c r="I74" i="1"/>
  <c r="I80" i="1"/>
  <c r="I59" i="1"/>
  <c r="I15" i="1"/>
  <c r="I14" i="1"/>
  <c r="G116" i="1"/>
  <c r="I30" i="1"/>
  <c r="I44" i="1"/>
  <c r="G56" i="1"/>
  <c r="J117" i="1"/>
  <c r="K117" i="1"/>
  <c r="K57" i="1"/>
  <c r="J57" i="1"/>
  <c r="I84" i="1"/>
  <c r="I75" i="1"/>
  <c r="I88" i="1"/>
  <c r="K111" i="1"/>
  <c r="I19" i="1"/>
  <c r="F38" i="1"/>
  <c r="I46" i="1"/>
  <c r="H141" i="1" l="1"/>
  <c r="I141" i="1" s="1"/>
  <c r="H149" i="1"/>
  <c r="I38" i="1"/>
  <c r="G111" i="1"/>
  <c r="I111" i="1" s="1"/>
  <c r="G114" i="1" l="1"/>
  <c r="I114" i="1" l="1"/>
  <c r="G126" i="1"/>
  <c r="G133" i="1" l="1"/>
  <c r="I126" i="1"/>
  <c r="G149" i="1" l="1"/>
  <c r="I133" i="1"/>
  <c r="I149" i="1" l="1"/>
  <c r="J130" i="1"/>
  <c r="J132" i="1" s="1"/>
  <c r="J133" i="1" s="1"/>
  <c r="K130" i="1" l="1"/>
  <c r="K132" i="1" s="1"/>
  <c r="K133" i="1" s="1"/>
  <c r="K149" i="1" s="1"/>
  <c r="J149" i="1"/>
</calcChain>
</file>

<file path=xl/sharedStrings.xml><?xml version="1.0" encoding="utf-8"?>
<sst xmlns="http://schemas.openxmlformats.org/spreadsheetml/2006/main" count="270" uniqueCount="179">
  <si>
    <t>This charter school uses the following basis of accounting:</t>
  </si>
  <si>
    <r>
      <t xml:space="preserve">   Accrual Basis</t>
    </r>
    <r>
      <rPr>
        <sz val="9.1999999999999993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</si>
  <si>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r>
      <t xml:space="preserve">   </t>
    </r>
    <r>
      <rPr>
        <b/>
        <sz val="9.1999999999999993"/>
        <color indexed="8"/>
        <rFont val="Arial"/>
        <family val="2"/>
      </rPr>
      <t>Modified Accrual Basis</t>
    </r>
    <r>
      <rPr>
        <sz val="9.1999999999999993"/>
        <color indexed="8"/>
        <rFont val="Arial"/>
        <family val="2"/>
      </rPr>
      <t xml:space="preserve"> (Applicable Capital Outlay / Debt Service objects are 6100-6170, 6200-6500, 7438, and 7439)</t>
    </r>
  </si>
  <si>
    <t>Totals for</t>
  </si>
  <si>
    <t>Object Code</t>
  </si>
  <si>
    <t>Unrestricted</t>
  </si>
  <si>
    <t>Restricted</t>
  </si>
  <si>
    <t>Total</t>
  </si>
  <si>
    <t>A.</t>
  </si>
  <si>
    <t>REVENUES</t>
  </si>
  <si>
    <t xml:space="preserve"> </t>
  </si>
  <si>
    <t>1.</t>
  </si>
  <si>
    <t>State Aid - Current Year</t>
  </si>
  <si>
    <t>State Aid - Prior Years</t>
  </si>
  <si>
    <t>8091, 8097</t>
  </si>
  <si>
    <t>2.</t>
  </si>
  <si>
    <t>Special Education - Federal</t>
  </si>
  <si>
    <t>8181, 8182</t>
  </si>
  <si>
    <t>Child Nutrition - Federal</t>
  </si>
  <si>
    <t>Other Federal Revenues</t>
  </si>
  <si>
    <t xml:space="preserve">          Total, Federal Revenues </t>
  </si>
  <si>
    <t>3.</t>
  </si>
  <si>
    <t>Other State Revenues</t>
  </si>
  <si>
    <t>Special Education - State</t>
  </si>
  <si>
    <t>StateRevSE</t>
  </si>
  <si>
    <t>All Other State Revenues</t>
  </si>
  <si>
    <t>StateRevAO</t>
  </si>
  <si>
    <t xml:space="preserve">         Total, Other State Revenues</t>
  </si>
  <si>
    <t>4.</t>
  </si>
  <si>
    <t>Other Local Revenues</t>
  </si>
  <si>
    <t>Charter Schools Funding in Lieu of Property Taxes</t>
  </si>
  <si>
    <t>All Other Local Revenues</t>
  </si>
  <si>
    <t>LocalRevAO</t>
  </si>
  <si>
    <t xml:space="preserve">          Total, Local Revenues</t>
  </si>
  <si>
    <t>5.</t>
  </si>
  <si>
    <t>TOTAL REVENUES</t>
  </si>
  <si>
    <t>B.</t>
  </si>
  <si>
    <t>EXPENDITURES</t>
  </si>
  <si>
    <t>Certificated Salaries</t>
  </si>
  <si>
    <t>Certificated Pupil Support Salaries</t>
  </si>
  <si>
    <t>Certificated Supervisors' and Administrators' Salaries</t>
  </si>
  <si>
    <t>Other Certificated Salaries</t>
  </si>
  <si>
    <t xml:space="preserve">          Total, Certificated Salaries</t>
  </si>
  <si>
    <t>Non-certificated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</si>
  <si>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</si>
  <si>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</si>
  <si>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</si>
  <si>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</si>
  <si>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 xml:space="preserve">          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</si>
  <si>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</si>
  <si>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</si>
  <si>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</si>
  <si>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</si>
  <si>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</si>
  <si>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</si>
  <si>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</si>
  <si>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</si>
  <si>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</si>
  <si>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</si>
  <si>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</si>
  <si>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</si>
  <si>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</si>
  <si>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3701-3702</t>
  </si>
  <si>
    <t>PERS Reduction (for revenue limit funded schools)</t>
  </si>
  <si>
    <t>3801-3802</t>
  </si>
  <si>
    <t>Other Employee Benefits</t>
  </si>
  <si>
    <t>3901-3902</t>
  </si>
  <si>
    <t xml:space="preserve">          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</si>
  <si>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</si>
  <si>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</si>
  <si>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</si>
  <si>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</si>
  <si>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</si>
  <si>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</si>
  <si>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</si>
  <si>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Services and Other Operating Expenditures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</si>
  <si>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</si>
  <si>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</si>
  <si>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</si>
  <si>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</si>
  <si>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</si>
  <si>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</si>
  <si>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</si>
  <si>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</si>
  <si>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 xml:space="preserve">          Total, Services and Other Operating Expenditures</t>
  </si>
  <si>
    <t>6.</t>
  </si>
  <si>
    <t>Sites and Improvements of Sites</t>
  </si>
  <si>
    <t>Buildings and Improvements of Buildings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</si>
  <si>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</si>
  <si>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</si>
  <si>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</si>
  <si>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</si>
  <si>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Depreciation Expense (for full accrual only)</t>
  </si>
  <si>
    <t xml:space="preserve">          Total, Capital Outlay</t>
  </si>
  <si>
    <t>7.</t>
  </si>
  <si>
    <t xml:space="preserve">Other Outgo 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</si>
  <si>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</si>
  <si>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</si>
  <si>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</si>
  <si>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</si>
  <si>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</si>
  <si>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</si>
  <si>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</si>
  <si>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</si>
  <si>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</si>
  <si>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Debt Service:</t>
  </si>
  <si>
    <t xml:space="preserve">     Interest</t>
  </si>
  <si>
    <t xml:space="preserve">     Principal</t>
  </si>
  <si>
    <t xml:space="preserve">          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</si>
  <si>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</si>
  <si>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</si>
  <si>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</si>
  <si>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</si>
  <si>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</si>
  <si>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</si>
  <si>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</si>
  <si>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</si>
  <si>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</si>
  <si>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</si>
  <si>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</si>
  <si>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</si>
  <si>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</si>
  <si>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</si>
  <si>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</si>
  <si>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</si>
  <si>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 xml:space="preserve">NET INCREASE (DECREASE) IN FUND BALANCE (C + D4) </t>
  </si>
  <si>
    <t>F.</t>
  </si>
  <si>
    <t>FUND BALANCE, RESERVES</t>
  </si>
  <si>
    <t>Beginning Fund Balance</t>
  </si>
  <si>
    <t>a.</t>
  </si>
  <si>
    <t>As of July 1</t>
  </si>
  <si>
    <t>b.</t>
  </si>
  <si>
    <t>Adjustments to Beginning Balance</t>
  </si>
  <si>
    <t>9793, 9795</t>
  </si>
  <si>
    <t>c.</t>
  </si>
  <si>
    <t>Adjusted Beginning Balance</t>
  </si>
  <si>
    <t>Ending Fund Balance, June 30 (E + F.1.c.)</t>
  </si>
  <si>
    <t>Undesignated / Unappropriated Amount</t>
  </si>
  <si>
    <t>7281-7299</t>
  </si>
  <si>
    <t>Subagreements for Services</t>
  </si>
  <si>
    <t>6100-6170</t>
  </si>
  <si>
    <t>OPEB, Allocated</t>
  </si>
  <si>
    <t>OPEB, Active Employees</t>
  </si>
  <si>
    <t>3751-3752</t>
  </si>
  <si>
    <t>Certificated Teachers' Salaries</t>
  </si>
  <si>
    <t>Non-certificated Instructional Aides' Salaries</t>
  </si>
  <si>
    <t>Nonspendable</t>
  </si>
  <si>
    <t>All Others</t>
  </si>
  <si>
    <t>Committed</t>
  </si>
  <si>
    <t>Stabilization Arrangements</t>
  </si>
  <si>
    <t>Other Commitments</t>
  </si>
  <si>
    <t>d.</t>
  </si>
  <si>
    <t>Assigned</t>
  </si>
  <si>
    <t>Other Assignments</t>
  </si>
  <si>
    <t>e.</t>
  </si>
  <si>
    <t>Unassigned/Unappropriated</t>
  </si>
  <si>
    <t xml:space="preserve">c. </t>
  </si>
  <si>
    <t xml:space="preserve">Components of Ending Fund Balance </t>
  </si>
  <si>
    <t xml:space="preserve">Stores </t>
  </si>
  <si>
    <t xml:space="preserve">Prepaid Expenditures </t>
  </si>
  <si>
    <t xml:space="preserve">Revolving Cash </t>
  </si>
  <si>
    <t>Education Protection Account State Aid - Current Year</t>
  </si>
  <si>
    <t>LCFF Sources</t>
  </si>
  <si>
    <t>YEAR</t>
  </si>
  <si>
    <t>XYZ CHARTER SCHOOL</t>
  </si>
  <si>
    <t>MULTI-YEAR BUDGET PROJECTION</t>
  </si>
  <si>
    <t>YEAR 1</t>
  </si>
  <si>
    <t>YEAR 2</t>
  </si>
  <si>
    <t>YEAR 3</t>
  </si>
  <si>
    <t>STARTUP</t>
  </si>
  <si>
    <t xml:space="preserve">                                       Description</t>
  </si>
  <si>
    <r>
      <t>Federal Revenues</t>
    </r>
    <r>
      <rPr>
        <sz val="10"/>
        <color indexed="10"/>
        <rFont val="Arial"/>
        <family val="2"/>
      </rPr>
      <t xml:space="preserve"> </t>
    </r>
  </si>
  <si>
    <t>8110,             8260-8299</t>
  </si>
  <si>
    <r>
      <t xml:space="preserve">Capital Outlay                                                                                                                 </t>
    </r>
    <r>
      <rPr>
        <b/>
        <i/>
        <sz val="9"/>
        <color indexed="12"/>
        <rFont val="Arial"/>
        <family val="2"/>
      </rPr>
      <t>(Objects 6100-6170, 6200-6500 for mod. accrual basis ONLY)</t>
    </r>
  </si>
  <si>
    <r>
      <t>Reserve for Economic Uncertainties</t>
    </r>
    <r>
      <rPr>
        <b/>
        <i/>
        <sz val="10"/>
        <color indexed="48"/>
        <rFont val="Arial"/>
        <family val="2"/>
      </rPr>
      <t xml:space="preserve"> </t>
    </r>
    <r>
      <rPr>
        <b/>
        <i/>
        <sz val="10"/>
        <color indexed="60"/>
        <rFont val="Arial"/>
        <family val="2"/>
      </rPr>
      <t>(% of Total Exp.)</t>
    </r>
  </si>
  <si>
    <t xml:space="preserve">    Other LCFF Transfers</t>
  </si>
  <si>
    <t xml:space="preserve">          Total, LCFF Sources</t>
  </si>
  <si>
    <t>Every Student Succees Act (Title I-V)</t>
  </si>
  <si>
    <t>Donated Food Commodities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</si>
</sst>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;@"/>
  </numFmts>
  <fonts count="38" x14ac:knownFonts="1">
    <font>
      <sz val="10"/>
      <name val="Arial"/>
    </font>
    <font>
      <sz val="10"/>
      <name val="Arial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b/>
      <sz val="9.1999999999999993"/>
      <color indexed="8"/>
      <name val="Arial"/>
      <family val="2"/>
    </font>
    <font>
      <sz val="9.1999999999999993"/>
      <color indexed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60"/>
      <name val="Arial"/>
      <family val="2"/>
    </font>
    <font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b/>
      <sz val="10"/>
      <color rgb="FF3333FF"/>
      <name val="Arial"/>
      <family val="2"/>
    </font>
    <font>
      <b/>
      <sz val="12"/>
      <color rgb="FF3333FF"/>
      <name val="Arial"/>
      <family val="2"/>
    </font>
    <font>
      <b/>
      <i/>
      <sz val="14"/>
      <color rgb="FF3333FF"/>
      <name val="Arial"/>
      <family val="2"/>
    </font>
    <font>
      <b/>
      <sz val="1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6" fillId="0" borderId="0" xfId="0" quotePrefix="1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3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0" borderId="0" xfId="0" applyNumberFormat="1" applyFont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7" fillId="0" borderId="0" xfId="0" quotePrefix="1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Alignment="1" applyProtection="1">
      <alignment horizontal="right" vertical="center"/>
    </xf>
    <xf numFmtId="0" fontId="8" fillId="0" borderId="0" xfId="0" quotePrefix="1" applyNumberFormat="1" applyFont="1" applyAlignment="1" applyProtection="1">
      <alignment horizontal="left" vertical="center"/>
    </xf>
    <xf numFmtId="0" fontId="3" fillId="0" borderId="0" xfId="0" quotePrefix="1" applyNumberFormat="1" applyFont="1" applyAlignment="1" applyProtection="1">
      <alignment horizontal="left" vertical="center"/>
    </xf>
    <xf numFmtId="0" fontId="3" fillId="0" borderId="4" xfId="0" applyNumberFormat="1" applyFont="1" applyBorder="1" applyAlignment="1" applyProtection="1">
      <alignment vertical="center"/>
    </xf>
    <xf numFmtId="3" fontId="3" fillId="0" borderId="4" xfId="0" applyNumberFormat="1" applyFont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4" fillId="0" borderId="0" xfId="0" quotePrefix="1" applyNumberFormat="1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vertical="center"/>
    </xf>
    <xf numFmtId="49" fontId="10" fillId="0" borderId="0" xfId="0" quotePrefix="1" applyNumberFormat="1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vertical="center"/>
    </xf>
    <xf numFmtId="4" fontId="4" fillId="3" borderId="6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/>
    </xf>
    <xf numFmtId="4" fontId="4" fillId="3" borderId="12" xfId="0" applyNumberFormat="1" applyFont="1" applyFill="1" applyBorder="1" applyAlignment="1" applyProtection="1">
      <alignment horizontal="center" vertical="center" wrapText="1"/>
    </xf>
    <xf numFmtId="164" fontId="4" fillId="3" borderId="13" xfId="0" applyNumberFormat="1" applyFont="1" applyFill="1" applyBorder="1" applyAlignment="1" applyProtection="1">
      <alignment horizontal="center" vertical="center"/>
    </xf>
    <xf numFmtId="4" fontId="4" fillId="3" borderId="14" xfId="0" applyNumberFormat="1" applyFont="1" applyFill="1" applyBorder="1" applyAlignment="1" applyProtection="1">
      <alignment horizontal="center" vertical="center"/>
    </xf>
    <xf numFmtId="4" fontId="4" fillId="3" borderId="15" xfId="0" quotePrefix="1" applyNumberFormat="1" applyFont="1" applyFill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vertical="center"/>
    </xf>
    <xf numFmtId="49" fontId="16" fillId="0" borderId="0" xfId="0" quotePrefix="1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49" fontId="10" fillId="0" borderId="5" xfId="0" applyNumberFormat="1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/>
    </xf>
    <xf numFmtId="0" fontId="10" fillId="0" borderId="5" xfId="0" applyNumberFormat="1" applyFont="1" applyBorder="1" applyAlignment="1" applyProtection="1">
      <alignment vertical="center"/>
    </xf>
    <xf numFmtId="0" fontId="16" fillId="0" borderId="0" xfId="0" quotePrefix="1" applyNumberFormat="1" applyFont="1" applyBorder="1" applyAlignment="1" applyProtection="1">
      <alignment vertical="center"/>
    </xf>
    <xf numFmtId="0" fontId="10" fillId="0" borderId="0" xfId="0" quotePrefix="1" applyNumberFormat="1" applyFont="1" applyBorder="1" applyAlignment="1" applyProtection="1">
      <alignment horizontal="left" vertical="center"/>
    </xf>
    <xf numFmtId="49" fontId="10" fillId="0" borderId="16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vertical="center"/>
    </xf>
    <xf numFmtId="0" fontId="16" fillId="0" borderId="0" xfId="0" quotePrefix="1" applyFont="1" applyBorder="1" applyAlignment="1" applyProtection="1">
      <alignment vertical="center"/>
    </xf>
    <xf numFmtId="49" fontId="16" fillId="0" borderId="16" xfId="0" applyNumberFormat="1" applyFont="1" applyBorder="1" applyAlignment="1" applyProtection="1">
      <alignment vertical="center"/>
    </xf>
    <xf numFmtId="49" fontId="16" fillId="0" borderId="4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16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40" fontId="10" fillId="0" borderId="17" xfId="0" applyNumberFormat="1" applyFont="1" applyFill="1" applyBorder="1" applyAlignment="1" applyProtection="1">
      <alignment horizontal="right" vertical="center"/>
    </xf>
    <xf numFmtId="40" fontId="10" fillId="0" borderId="2" xfId="0" applyNumberFormat="1" applyFont="1" applyFill="1" applyBorder="1" applyAlignment="1" applyProtection="1">
      <alignment horizontal="right" vertical="center"/>
    </xf>
    <xf numFmtId="40" fontId="10" fillId="0" borderId="18" xfId="0" applyNumberFormat="1" applyFont="1" applyFill="1" applyBorder="1" applyAlignment="1" applyProtection="1">
      <alignment horizontal="right" vertical="center"/>
    </xf>
    <xf numFmtId="40" fontId="10" fillId="0" borderId="19" xfId="0" applyNumberFormat="1" applyFont="1" applyFill="1" applyBorder="1" applyAlignment="1" applyProtection="1">
      <alignment horizontal="right" vertical="center"/>
    </xf>
    <xf numFmtId="39" fontId="10" fillId="0" borderId="20" xfId="0" applyNumberFormat="1" applyFont="1" applyFill="1" applyBorder="1" applyAlignment="1" applyProtection="1">
      <alignment horizontal="right" vertical="center"/>
    </xf>
    <xf numFmtId="39" fontId="10" fillId="0" borderId="21" xfId="0" applyNumberFormat="1" applyFont="1" applyFill="1" applyBorder="1" applyAlignment="1" applyProtection="1">
      <alignment horizontal="right" vertical="center"/>
    </xf>
    <xf numFmtId="39" fontId="10" fillId="0" borderId="22" xfId="0" applyNumberFormat="1" applyFont="1" applyFill="1" applyBorder="1" applyAlignment="1" applyProtection="1">
      <alignment horizontal="right" vertical="center"/>
    </xf>
    <xf numFmtId="39" fontId="10" fillId="0" borderId="23" xfId="0" applyNumberFormat="1" applyFont="1" applyFill="1" applyBorder="1" applyAlignment="1" applyProtection="1">
      <alignment horizontal="right" vertical="center"/>
      <protection locked="0"/>
    </xf>
    <xf numFmtId="39" fontId="10" fillId="4" borderId="24" xfId="0" applyNumberFormat="1" applyFont="1" applyFill="1" applyBorder="1" applyAlignment="1" applyProtection="1">
      <alignment horizontal="right" vertical="center"/>
    </xf>
    <xf numFmtId="39" fontId="10" fillId="4" borderId="25" xfId="0" applyNumberFormat="1" applyFont="1" applyFill="1" applyBorder="1" applyAlignment="1" applyProtection="1">
      <alignment horizontal="right" vertical="center"/>
    </xf>
    <xf numFmtId="39" fontId="10" fillId="4" borderId="26" xfId="0" applyNumberFormat="1" applyFont="1" applyFill="1" applyBorder="1" applyAlignment="1" applyProtection="1">
      <alignment horizontal="right" vertical="center"/>
    </xf>
    <xf numFmtId="39" fontId="10" fillId="4" borderId="27" xfId="0" applyNumberFormat="1" applyFont="1" applyFill="1" applyBorder="1" applyAlignment="1" applyProtection="1">
      <alignment horizontal="right" vertical="center"/>
    </xf>
    <xf numFmtId="40" fontId="10" fillId="0" borderId="28" xfId="0" applyNumberFormat="1" applyFont="1" applyFill="1" applyBorder="1" applyAlignment="1" applyProtection="1">
      <alignment horizontal="right" vertical="center"/>
    </xf>
    <xf numFmtId="40" fontId="10" fillId="0" borderId="7" xfId="0" applyNumberFormat="1" applyFont="1" applyFill="1" applyBorder="1" applyAlignment="1" applyProtection="1">
      <alignment horizontal="right" vertical="center"/>
    </xf>
    <xf numFmtId="40" fontId="10" fillId="0" borderId="29" xfId="0" applyNumberFormat="1" applyFont="1" applyFill="1" applyBorder="1" applyAlignment="1" applyProtection="1">
      <alignment horizontal="right" vertical="center"/>
    </xf>
    <xf numFmtId="40" fontId="10" fillId="0" borderId="30" xfId="0" applyNumberFormat="1" applyFont="1" applyFill="1" applyBorder="1" applyAlignment="1" applyProtection="1">
      <alignment horizontal="right" vertical="center"/>
    </xf>
    <xf numFmtId="40" fontId="10" fillId="0" borderId="3" xfId="0" applyNumberFormat="1" applyFont="1" applyFill="1" applyBorder="1" applyAlignment="1" applyProtection="1">
      <alignment horizontal="right" vertical="center"/>
    </xf>
    <xf numFmtId="39" fontId="10" fillId="5" borderId="21" xfId="0" applyNumberFormat="1" applyFont="1" applyFill="1" applyBorder="1" applyAlignment="1" applyProtection="1">
      <alignment horizontal="right" vertical="center"/>
    </xf>
    <xf numFmtId="39" fontId="10" fillId="4" borderId="31" xfId="0" applyNumberFormat="1" applyFont="1" applyFill="1" applyBorder="1" applyAlignment="1" applyProtection="1">
      <alignment horizontal="right" vertical="center"/>
    </xf>
    <xf numFmtId="39" fontId="10" fillId="4" borderId="32" xfId="0" applyNumberFormat="1" applyFont="1" applyFill="1" applyBorder="1" applyAlignment="1" applyProtection="1">
      <alignment horizontal="right" vertical="center"/>
    </xf>
    <xf numFmtId="39" fontId="10" fillId="4" borderId="33" xfId="0" applyNumberFormat="1" applyFont="1" applyFill="1" applyBorder="1" applyAlignment="1" applyProtection="1">
      <alignment horizontal="right" vertical="center"/>
    </xf>
    <xf numFmtId="39" fontId="10" fillId="4" borderId="34" xfId="0" applyNumberFormat="1" applyFont="1" applyFill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vertical="center"/>
    </xf>
    <xf numFmtId="40" fontId="10" fillId="5" borderId="35" xfId="0" applyNumberFormat="1" applyFont="1" applyFill="1" applyBorder="1" applyAlignment="1" applyProtection="1">
      <alignment horizontal="right" vertical="center"/>
    </xf>
    <xf numFmtId="40" fontId="10" fillId="5" borderId="36" xfId="0" applyNumberFormat="1" applyFont="1" applyFill="1" applyBorder="1" applyAlignment="1" applyProtection="1">
      <alignment horizontal="right" vertical="center"/>
    </xf>
    <xf numFmtId="40" fontId="10" fillId="5" borderId="37" xfId="0" applyNumberFormat="1" applyFont="1" applyFill="1" applyBorder="1" applyAlignment="1" applyProtection="1">
      <alignment horizontal="right" vertical="center"/>
    </xf>
    <xf numFmtId="40" fontId="10" fillId="5" borderId="38" xfId="0" applyNumberFormat="1" applyFont="1" applyFill="1" applyBorder="1" applyAlignment="1" applyProtection="1">
      <alignment horizontal="right" vertical="center"/>
    </xf>
    <xf numFmtId="40" fontId="10" fillId="0" borderId="35" xfId="0" applyNumberFormat="1" applyFont="1" applyFill="1" applyBorder="1" applyAlignment="1" applyProtection="1">
      <alignment horizontal="right" vertical="center"/>
    </xf>
    <xf numFmtId="40" fontId="10" fillId="0" borderId="36" xfId="0" applyNumberFormat="1" applyFont="1" applyFill="1" applyBorder="1" applyAlignment="1" applyProtection="1">
      <alignment horizontal="right" vertical="center"/>
    </xf>
    <xf numFmtId="40" fontId="10" fillId="0" borderId="37" xfId="0" applyNumberFormat="1" applyFont="1" applyFill="1" applyBorder="1" applyAlignment="1" applyProtection="1">
      <alignment horizontal="right" vertical="center"/>
    </xf>
    <xf numFmtId="40" fontId="10" fillId="0" borderId="38" xfId="0" applyNumberFormat="1" applyFont="1" applyFill="1" applyBorder="1" applyAlignment="1" applyProtection="1">
      <alignment horizontal="right" vertical="center"/>
    </xf>
    <xf numFmtId="39" fontId="10" fillId="6" borderId="23" xfId="0" applyNumberFormat="1" applyFont="1" applyFill="1" applyBorder="1" applyAlignment="1" applyProtection="1">
      <alignment horizontal="right" vertical="center"/>
    </xf>
    <xf numFmtId="39" fontId="10" fillId="5" borderId="19" xfId="0" applyNumberFormat="1" applyFont="1" applyFill="1" applyBorder="1" applyAlignment="1" applyProtection="1">
      <alignment horizontal="right" vertical="center"/>
    </xf>
    <xf numFmtId="39" fontId="10" fillId="5" borderId="17" xfId="0" applyNumberFormat="1" applyFont="1" applyFill="1" applyBorder="1" applyAlignment="1" applyProtection="1">
      <alignment horizontal="right" vertical="center"/>
    </xf>
    <xf numFmtId="39" fontId="10" fillId="5" borderId="3" xfId="0" applyNumberFormat="1" applyFont="1" applyFill="1" applyBorder="1" applyAlignment="1" applyProtection="1">
      <alignment horizontal="right" vertical="center"/>
    </xf>
    <xf numFmtId="39" fontId="10" fillId="5" borderId="18" xfId="0" applyNumberFormat="1" applyFont="1" applyFill="1" applyBorder="1" applyAlignment="1" applyProtection="1">
      <alignment horizontal="right" vertical="center"/>
    </xf>
    <xf numFmtId="40" fontId="10" fillId="7" borderId="19" xfId="0" applyNumberFormat="1" applyFont="1" applyFill="1" applyBorder="1" applyAlignment="1" applyProtection="1">
      <alignment horizontal="right" vertical="center"/>
    </xf>
    <xf numFmtId="40" fontId="10" fillId="7" borderId="17" xfId="0" applyNumberFormat="1" applyFont="1" applyFill="1" applyBorder="1" applyAlignment="1" applyProtection="1">
      <alignment horizontal="right" vertical="center"/>
    </xf>
    <xf numFmtId="40" fontId="10" fillId="7" borderId="3" xfId="0" applyNumberFormat="1" applyFont="1" applyFill="1" applyBorder="1" applyAlignment="1" applyProtection="1">
      <alignment horizontal="right" vertical="center"/>
    </xf>
    <xf numFmtId="40" fontId="10" fillId="7" borderId="18" xfId="0" applyNumberFormat="1" applyFont="1" applyFill="1" applyBorder="1" applyAlignment="1" applyProtection="1">
      <alignment horizontal="right" vertical="center"/>
    </xf>
    <xf numFmtId="40" fontId="10" fillId="6" borderId="19" xfId="0" applyNumberFormat="1" applyFont="1" applyFill="1" applyBorder="1" applyAlignment="1" applyProtection="1">
      <alignment horizontal="right" vertical="center"/>
    </xf>
    <xf numFmtId="40" fontId="10" fillId="6" borderId="17" xfId="0" applyNumberFormat="1" applyFont="1" applyFill="1" applyBorder="1" applyAlignment="1" applyProtection="1">
      <alignment horizontal="right" vertical="center"/>
    </xf>
    <xf numFmtId="40" fontId="10" fillId="6" borderId="3" xfId="0" applyNumberFormat="1" applyFont="1" applyFill="1" applyBorder="1" applyAlignment="1" applyProtection="1">
      <alignment horizontal="right" vertical="center"/>
    </xf>
    <xf numFmtId="40" fontId="10" fillId="6" borderId="18" xfId="0" applyNumberFormat="1" applyFont="1" applyFill="1" applyBorder="1" applyAlignment="1" applyProtection="1">
      <alignment horizontal="right" vertical="center"/>
    </xf>
    <xf numFmtId="39" fontId="10" fillId="6" borderId="35" xfId="0" applyNumberFormat="1" applyFont="1" applyFill="1" applyBorder="1" applyAlignment="1" applyProtection="1">
      <alignment horizontal="right" vertical="center"/>
    </xf>
    <xf numFmtId="39" fontId="10" fillId="6" borderId="36" xfId="0" applyNumberFormat="1" applyFont="1" applyFill="1" applyBorder="1" applyAlignment="1" applyProtection="1">
      <alignment horizontal="right" vertical="center"/>
    </xf>
    <xf numFmtId="39" fontId="10" fillId="6" borderId="37" xfId="0" applyNumberFormat="1" applyFont="1" applyFill="1" applyBorder="1" applyAlignment="1" applyProtection="1">
      <alignment horizontal="right" vertical="center"/>
    </xf>
    <xf numFmtId="39" fontId="10" fillId="6" borderId="38" xfId="0" applyNumberFormat="1" applyFont="1" applyFill="1" applyBorder="1" applyAlignment="1" applyProtection="1">
      <alignment horizontal="right" vertical="center"/>
    </xf>
    <xf numFmtId="39" fontId="10" fillId="6" borderId="39" xfId="0" applyNumberFormat="1" applyFont="1" applyFill="1" applyBorder="1" applyAlignment="1" applyProtection="1">
      <alignment horizontal="right" vertical="center"/>
    </xf>
    <xf numFmtId="39" fontId="10" fillId="6" borderId="32" xfId="0" applyNumberFormat="1" applyFont="1" applyFill="1" applyBorder="1" applyAlignment="1" applyProtection="1">
      <alignment horizontal="right" vertical="center"/>
    </xf>
    <xf numFmtId="39" fontId="10" fillId="6" borderId="34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9" fillId="2" borderId="3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" fillId="0" borderId="40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42" xfId="0" quotePrefix="1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3" fontId="10" fillId="0" borderId="42" xfId="0" quotePrefix="1" applyNumberFormat="1" applyFont="1" applyFill="1" applyBorder="1" applyAlignment="1" applyProtection="1">
      <alignment horizontal="center" vertical="center"/>
    </xf>
    <xf numFmtId="0" fontId="10" fillId="0" borderId="41" xfId="0" quotePrefix="1" applyFont="1" applyFill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</xf>
    <xf numFmtId="49" fontId="3" fillId="0" borderId="40" xfId="0" applyNumberFormat="1" applyFont="1" applyBorder="1" applyAlignment="1" applyProtection="1">
      <alignment vertical="center"/>
    </xf>
    <xf numFmtId="49" fontId="10" fillId="0" borderId="40" xfId="0" applyNumberFormat="1" applyFont="1" applyBorder="1" applyAlignment="1" applyProtection="1">
      <alignment vertical="center"/>
    </xf>
    <xf numFmtId="49" fontId="10" fillId="0" borderId="40" xfId="0" quotePrefix="1" applyNumberFormat="1" applyFont="1" applyBorder="1" applyAlignment="1" applyProtection="1">
      <alignment horizontal="left" vertical="center"/>
    </xf>
    <xf numFmtId="0" fontId="10" fillId="0" borderId="40" xfId="0" applyNumberFormat="1" applyFont="1" applyBorder="1" applyAlignment="1" applyProtection="1">
      <alignment vertical="center"/>
    </xf>
    <xf numFmtId="0" fontId="10" fillId="0" borderId="40" xfId="0" quotePrefix="1" applyNumberFormat="1" applyFont="1" applyBorder="1" applyAlignment="1" applyProtection="1">
      <alignment horizontal="left" vertical="center"/>
    </xf>
    <xf numFmtId="49" fontId="10" fillId="0" borderId="44" xfId="0" applyNumberFormat="1" applyFont="1" applyBorder="1" applyAlignment="1" applyProtection="1">
      <alignment vertical="center"/>
    </xf>
    <xf numFmtId="0" fontId="10" fillId="0" borderId="41" xfId="0" quotePrefix="1" applyFont="1" applyBorder="1" applyAlignment="1" applyProtection="1">
      <alignment horizontal="center" vertical="center"/>
    </xf>
    <xf numFmtId="0" fontId="10" fillId="0" borderId="42" xfId="0" quotePrefix="1" applyFont="1" applyBorder="1" applyAlignment="1" applyProtection="1">
      <alignment horizontal="center" vertical="center"/>
    </xf>
    <xf numFmtId="0" fontId="10" fillId="0" borderId="43" xfId="0" quotePrefix="1" applyFont="1" applyBorder="1" applyAlignment="1" applyProtection="1">
      <alignment horizontal="center" vertical="center"/>
    </xf>
    <xf numFmtId="49" fontId="10" fillId="0" borderId="40" xfId="0" applyNumberFormat="1" applyFont="1" applyBorder="1" applyAlignment="1" applyProtection="1">
      <alignment vertical="center" wrapText="1"/>
    </xf>
    <xf numFmtId="0" fontId="10" fillId="0" borderId="40" xfId="0" applyFont="1" applyBorder="1" applyAlignment="1" applyProtection="1">
      <alignment vertical="center"/>
    </xf>
    <xf numFmtId="3" fontId="10" fillId="0" borderId="42" xfId="0" quotePrefix="1" applyNumberFormat="1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vertical="center"/>
    </xf>
    <xf numFmtId="0" fontId="10" fillId="0" borderId="44" xfId="0" applyNumberFormat="1" applyFont="1" applyBorder="1" applyAlignment="1" applyProtection="1">
      <alignment vertical="center"/>
    </xf>
    <xf numFmtId="49" fontId="16" fillId="0" borderId="0" xfId="0" quotePrefix="1" applyNumberFormat="1" applyFont="1" applyBorder="1" applyAlignment="1" applyProtection="1">
      <alignment vertical="top"/>
    </xf>
    <xf numFmtId="0" fontId="10" fillId="0" borderId="42" xfId="0" quotePrefix="1" applyFont="1" applyFill="1" applyBorder="1" applyAlignment="1" applyProtection="1">
      <alignment horizontal="center" vertical="center" wrapText="1"/>
    </xf>
    <xf numFmtId="43" fontId="10" fillId="0" borderId="45" xfId="1" applyFont="1" applyFill="1" applyBorder="1" applyAlignment="1" applyProtection="1">
      <alignment horizontal="center" vertical="center"/>
    </xf>
    <xf numFmtId="43" fontId="10" fillId="0" borderId="45" xfId="1" quotePrefix="1" applyFont="1" applyFill="1" applyBorder="1" applyAlignment="1" applyProtection="1">
      <alignment horizontal="center" vertical="center"/>
    </xf>
    <xf numFmtId="43" fontId="10" fillId="0" borderId="23" xfId="1" applyFont="1" applyFill="1" applyBorder="1" applyAlignment="1" applyProtection="1">
      <alignment horizontal="right" vertical="center"/>
      <protection locked="0"/>
    </xf>
    <xf numFmtId="49" fontId="23" fillId="0" borderId="40" xfId="0" applyNumberFormat="1" applyFont="1" applyBorder="1" applyAlignment="1" applyProtection="1">
      <alignment vertical="center"/>
    </xf>
    <xf numFmtId="0" fontId="23" fillId="0" borderId="41" xfId="0" applyFont="1" applyBorder="1" applyAlignment="1" applyProtection="1">
      <alignment horizontal="center" vertical="center"/>
    </xf>
    <xf numFmtId="0" fontId="23" fillId="0" borderId="42" xfId="0" applyFont="1" applyFill="1" applyBorder="1" applyAlignment="1" applyProtection="1">
      <alignment horizontal="center" vertical="center"/>
    </xf>
    <xf numFmtId="0" fontId="23" fillId="0" borderId="43" xfId="0" applyFont="1" applyFill="1" applyBorder="1" applyAlignment="1" applyProtection="1">
      <alignment horizontal="center" vertical="center"/>
    </xf>
    <xf numFmtId="0" fontId="23" fillId="0" borderId="41" xfId="0" quotePrefix="1" applyFont="1" applyFill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</xf>
    <xf numFmtId="49" fontId="24" fillId="8" borderId="40" xfId="0" applyNumberFormat="1" applyFont="1" applyFill="1" applyBorder="1" applyAlignment="1" applyProtection="1">
      <alignment vertical="center"/>
    </xf>
    <xf numFmtId="0" fontId="24" fillId="8" borderId="42" xfId="0" applyFont="1" applyFill="1" applyBorder="1" applyAlignment="1" applyProtection="1">
      <alignment horizontal="center" vertical="center"/>
    </xf>
    <xf numFmtId="49" fontId="25" fillId="9" borderId="46" xfId="0" applyNumberFormat="1" applyFont="1" applyFill="1" applyBorder="1" applyAlignment="1" applyProtection="1">
      <alignment vertical="center"/>
    </xf>
    <xf numFmtId="49" fontId="26" fillId="9" borderId="47" xfId="0" quotePrefix="1" applyNumberFormat="1" applyFont="1" applyFill="1" applyBorder="1" applyAlignment="1" applyProtection="1">
      <alignment vertical="center"/>
    </xf>
    <xf numFmtId="49" fontId="26" fillId="9" borderId="47" xfId="0" applyNumberFormat="1" applyFont="1" applyFill="1" applyBorder="1" applyAlignment="1" applyProtection="1">
      <alignment vertical="center"/>
    </xf>
    <xf numFmtId="49" fontId="25" fillId="9" borderId="48" xfId="0" applyNumberFormat="1" applyFont="1" applyFill="1" applyBorder="1" applyAlignment="1" applyProtection="1">
      <alignment vertical="center"/>
    </xf>
    <xf numFmtId="0" fontId="25" fillId="9" borderId="48" xfId="0" applyFont="1" applyFill="1" applyBorder="1" applyAlignment="1" applyProtection="1">
      <alignment horizontal="center" vertical="center"/>
    </xf>
    <xf numFmtId="39" fontId="25" fillId="9" borderId="24" xfId="0" applyNumberFormat="1" applyFont="1" applyFill="1" applyBorder="1" applyAlignment="1" applyProtection="1">
      <alignment horizontal="right" vertical="center"/>
    </xf>
    <xf numFmtId="39" fontId="25" fillId="9" borderId="25" xfId="0" applyNumberFormat="1" applyFont="1" applyFill="1" applyBorder="1" applyAlignment="1" applyProtection="1">
      <alignment horizontal="right" vertical="center"/>
    </xf>
    <xf numFmtId="39" fontId="25" fillId="9" borderId="26" xfId="0" applyNumberFormat="1" applyFont="1" applyFill="1" applyBorder="1" applyAlignment="1" applyProtection="1">
      <alignment horizontal="right" vertical="center"/>
    </xf>
    <xf numFmtId="39" fontId="25" fillId="9" borderId="27" xfId="0" applyNumberFormat="1" applyFont="1" applyFill="1" applyBorder="1" applyAlignment="1" applyProtection="1">
      <alignment horizontal="right" vertical="center"/>
    </xf>
    <xf numFmtId="49" fontId="27" fillId="0" borderId="5" xfId="0" applyNumberFormat="1" applyFont="1" applyBorder="1" applyAlignment="1" applyProtection="1">
      <alignment vertical="center"/>
    </xf>
    <xf numFmtId="49" fontId="27" fillId="0" borderId="0" xfId="0" applyNumberFormat="1" applyFont="1" applyBorder="1" applyAlignment="1" applyProtection="1">
      <alignment vertical="center"/>
    </xf>
    <xf numFmtId="49" fontId="28" fillId="0" borderId="0" xfId="0" applyNumberFormat="1" applyFont="1" applyBorder="1" applyAlignment="1" applyProtection="1">
      <alignment vertical="center"/>
    </xf>
    <xf numFmtId="49" fontId="28" fillId="0" borderId="40" xfId="0" applyNumberFormat="1" applyFont="1" applyBorder="1" applyAlignment="1" applyProtection="1">
      <alignment vertical="center"/>
    </xf>
    <xf numFmtId="49" fontId="29" fillId="0" borderId="5" xfId="0" quotePrefix="1" applyNumberFormat="1" applyFont="1" applyBorder="1" applyAlignment="1" applyProtection="1">
      <alignment vertical="center"/>
    </xf>
    <xf numFmtId="49" fontId="29" fillId="0" borderId="0" xfId="0" applyNumberFormat="1" applyFont="1" applyBorder="1" applyAlignment="1" applyProtection="1">
      <alignment vertical="center"/>
    </xf>
    <xf numFmtId="49" fontId="30" fillId="0" borderId="0" xfId="0" applyNumberFormat="1" applyFont="1" applyBorder="1" applyAlignment="1" applyProtection="1">
      <alignment vertical="center"/>
    </xf>
    <xf numFmtId="49" fontId="30" fillId="0" borderId="40" xfId="0" applyNumberFormat="1" applyFont="1" applyBorder="1" applyAlignment="1" applyProtection="1">
      <alignment vertical="center"/>
    </xf>
    <xf numFmtId="49" fontId="31" fillId="9" borderId="46" xfId="0" applyNumberFormat="1" applyFont="1" applyFill="1" applyBorder="1" applyAlignment="1" applyProtection="1">
      <alignment vertical="center"/>
    </xf>
    <xf numFmtId="49" fontId="31" fillId="9" borderId="47" xfId="0" applyNumberFormat="1" applyFont="1" applyFill="1" applyBorder="1" applyAlignment="1" applyProtection="1">
      <alignment vertical="center"/>
    </xf>
    <xf numFmtId="49" fontId="31" fillId="9" borderId="48" xfId="0" applyNumberFormat="1" applyFont="1" applyFill="1" applyBorder="1" applyAlignment="1" applyProtection="1">
      <alignment vertical="center"/>
    </xf>
    <xf numFmtId="0" fontId="32" fillId="9" borderId="48" xfId="0" applyFont="1" applyFill="1" applyBorder="1" applyAlignment="1" applyProtection="1">
      <alignment horizontal="center" vertical="center"/>
    </xf>
    <xf numFmtId="39" fontId="32" fillId="9" borderId="24" xfId="0" applyNumberFormat="1" applyFont="1" applyFill="1" applyBorder="1" applyAlignment="1" applyProtection="1">
      <alignment horizontal="right" vertical="center"/>
    </xf>
    <xf numFmtId="39" fontId="32" fillId="9" borderId="25" xfId="0" applyNumberFormat="1" applyFont="1" applyFill="1" applyBorder="1" applyAlignment="1" applyProtection="1">
      <alignment horizontal="right" vertical="center"/>
    </xf>
    <xf numFmtId="39" fontId="32" fillId="9" borderId="26" xfId="0" applyNumberFormat="1" applyFont="1" applyFill="1" applyBorder="1" applyAlignment="1" applyProtection="1">
      <alignment horizontal="right" vertical="center"/>
    </xf>
    <xf numFmtId="39" fontId="32" fillId="9" borderId="27" xfId="0" applyNumberFormat="1" applyFont="1" applyFill="1" applyBorder="1" applyAlignment="1" applyProtection="1">
      <alignment horizontal="right" vertical="center"/>
    </xf>
    <xf numFmtId="39" fontId="10" fillId="10" borderId="23" xfId="0" applyNumberFormat="1" applyFont="1" applyFill="1" applyBorder="1" applyAlignment="1" applyProtection="1">
      <alignment horizontal="right" vertical="center"/>
    </xf>
    <xf numFmtId="39" fontId="25" fillId="11" borderId="24" xfId="0" applyNumberFormat="1" applyFont="1" applyFill="1" applyBorder="1" applyAlignment="1" applyProtection="1">
      <alignment horizontal="right" vertical="center"/>
    </xf>
    <xf numFmtId="39" fontId="25" fillId="11" borderId="25" xfId="0" applyNumberFormat="1" applyFont="1" applyFill="1" applyBorder="1" applyAlignment="1" applyProtection="1">
      <alignment horizontal="right" vertical="center"/>
    </xf>
    <xf numFmtId="39" fontId="25" fillId="11" borderId="26" xfId="0" applyNumberFormat="1" applyFont="1" applyFill="1" applyBorder="1" applyAlignment="1" applyProtection="1">
      <alignment horizontal="right" vertical="center"/>
    </xf>
    <xf numFmtId="39" fontId="25" fillId="11" borderId="27" xfId="0" applyNumberFormat="1" applyFont="1" applyFill="1" applyBorder="1" applyAlignment="1" applyProtection="1">
      <alignment horizontal="right" vertical="center"/>
    </xf>
    <xf numFmtId="0" fontId="10" fillId="11" borderId="5" xfId="0" applyNumberFormat="1" applyFont="1" applyFill="1" applyBorder="1" applyAlignment="1" applyProtection="1">
      <alignment vertical="center"/>
    </xf>
    <xf numFmtId="0" fontId="33" fillId="11" borderId="0" xfId="0" quotePrefix="1" applyNumberFormat="1" applyFont="1" applyFill="1" applyBorder="1" applyAlignment="1" applyProtection="1">
      <alignment vertical="center"/>
    </xf>
    <xf numFmtId="0" fontId="33" fillId="11" borderId="0" xfId="0" applyNumberFormat="1" applyFont="1" applyFill="1" applyBorder="1" applyAlignment="1" applyProtection="1">
      <alignment vertical="center"/>
    </xf>
    <xf numFmtId="0" fontId="33" fillId="11" borderId="40" xfId="0" applyNumberFormat="1" applyFont="1" applyFill="1" applyBorder="1" applyAlignment="1" applyProtection="1">
      <alignment vertical="center"/>
    </xf>
    <xf numFmtId="0" fontId="25" fillId="11" borderId="40" xfId="0" applyFont="1" applyFill="1" applyBorder="1" applyAlignment="1" applyProtection="1">
      <alignment horizontal="center" vertical="center"/>
    </xf>
    <xf numFmtId="0" fontId="34" fillId="12" borderId="41" xfId="0" applyFont="1" applyFill="1" applyBorder="1" applyAlignment="1" applyProtection="1">
      <alignment horizontal="center" vertical="center"/>
    </xf>
    <xf numFmtId="39" fontId="34" fillId="12" borderId="23" xfId="0" applyNumberFormat="1" applyFont="1" applyFill="1" applyBorder="1" applyAlignment="1" applyProtection="1">
      <alignment horizontal="right" vertical="center"/>
      <protection locked="0"/>
    </xf>
    <xf numFmtId="39" fontId="34" fillId="12" borderId="49" xfId="0" applyNumberFormat="1" applyFont="1" applyFill="1" applyBorder="1" applyAlignment="1" applyProtection="1">
      <alignment horizontal="right" vertical="center"/>
    </xf>
    <xf numFmtId="0" fontId="35" fillId="12" borderId="40" xfId="0" applyNumberFormat="1" applyFont="1" applyFill="1" applyBorder="1" applyAlignment="1" applyProtection="1">
      <alignment vertical="center"/>
    </xf>
    <xf numFmtId="39" fontId="34" fillId="10" borderId="21" xfId="0" applyNumberFormat="1" applyFont="1" applyFill="1" applyBorder="1" applyAlignment="1" applyProtection="1">
      <alignment horizontal="right" vertical="center"/>
    </xf>
    <xf numFmtId="39" fontId="34" fillId="10" borderId="23" xfId="0" applyNumberFormat="1" applyFont="1" applyFill="1" applyBorder="1" applyAlignment="1" applyProtection="1">
      <alignment horizontal="right" vertical="center"/>
      <protection locked="0"/>
    </xf>
    <xf numFmtId="0" fontId="35" fillId="12" borderId="0" xfId="0" applyNumberFormat="1" applyFont="1" applyFill="1" applyBorder="1" applyAlignment="1" applyProtection="1">
      <alignment vertical="center"/>
    </xf>
    <xf numFmtId="0" fontId="35" fillId="12" borderId="5" xfId="0" applyNumberFormat="1" applyFont="1" applyFill="1" applyBorder="1" applyAlignment="1" applyProtection="1">
      <alignment vertical="center"/>
    </xf>
    <xf numFmtId="39" fontId="34" fillId="6" borderId="38" xfId="0" applyNumberFormat="1" applyFont="1" applyFill="1" applyBorder="1" applyAlignment="1" applyProtection="1">
      <alignment horizontal="right" vertical="center"/>
    </xf>
    <xf numFmtId="39" fontId="34" fillId="8" borderId="21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Alignment="1" applyProtection="1">
      <alignment horizontal="left" vertical="center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49" fontId="4" fillId="3" borderId="15" xfId="0" applyNumberFormat="1" applyFont="1" applyFill="1" applyBorder="1" applyAlignment="1" applyProtection="1">
      <alignment horizontal="center" vertical="center" wrapText="1"/>
    </xf>
    <xf numFmtId="49" fontId="4" fillId="3" borderId="50" xfId="0" applyNumberFormat="1" applyFont="1" applyFill="1" applyBorder="1" applyAlignment="1" applyProtection="1">
      <alignment vertical="center"/>
    </xf>
    <xf numFmtId="49" fontId="4" fillId="3" borderId="10" xfId="0" applyNumberFormat="1" applyFont="1" applyFill="1" applyBorder="1" applyAlignment="1" applyProtection="1">
      <alignment vertical="center"/>
    </xf>
    <xf numFmtId="49" fontId="4" fillId="3" borderId="51" xfId="0" applyNumberFormat="1" applyFont="1" applyFill="1" applyBorder="1" applyAlignment="1" applyProtection="1">
      <alignment vertical="center"/>
    </xf>
    <xf numFmtId="49" fontId="4" fillId="3" borderId="12" xfId="0" applyNumberFormat="1" applyFont="1" applyFill="1" applyBorder="1" applyAlignment="1" applyProtection="1">
      <alignment vertical="center"/>
    </xf>
    <xf numFmtId="49" fontId="4" fillId="3" borderId="11" xfId="0" applyNumberFormat="1" applyFont="1" applyFill="1" applyBorder="1" applyAlignment="1" applyProtection="1">
      <alignment vertical="center"/>
    </xf>
    <xf numFmtId="49" fontId="4" fillId="3" borderId="14" xfId="0" applyNumberFormat="1" applyFont="1" applyFill="1" applyBorder="1" applyAlignment="1" applyProtection="1">
      <alignment vertical="center"/>
    </xf>
    <xf numFmtId="49" fontId="10" fillId="0" borderId="0" xfId="0" quotePrefix="1" applyNumberFormat="1" applyFont="1" applyBorder="1" applyAlignment="1" applyProtection="1">
      <alignment horizontal="left" vertical="center" wrapText="1"/>
    </xf>
    <xf numFmtId="49" fontId="10" fillId="0" borderId="40" xfId="0" quotePrefix="1" applyNumberFormat="1" applyFont="1" applyBorder="1" applyAlignment="1" applyProtection="1">
      <alignment horizontal="left" vertical="center" wrapText="1"/>
    </xf>
    <xf numFmtId="0" fontId="37" fillId="0" borderId="0" xfId="0" applyNumberFormat="1" applyFont="1" applyAlignment="1" applyProtection="1">
      <alignment horizontal="center" vertical="center"/>
    </xf>
    <xf numFmtId="4" fontId="4" fillId="3" borderId="52" xfId="0" applyNumberFormat="1" applyFont="1" applyFill="1" applyBorder="1" applyAlignment="1" applyProtection="1">
      <alignment horizontal="center" vertical="center" wrapText="1"/>
    </xf>
    <xf numFmtId="4" fontId="4" fillId="3" borderId="53" xfId="0" applyNumberFormat="1" applyFont="1" applyFill="1" applyBorder="1" applyAlignment="1" applyProtection="1">
      <alignment horizontal="center" vertical="center" wrapText="1"/>
    </xf>
    <xf numFmtId="4" fontId="4" fillId="3" borderId="54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3"/>
  <sheetViews>
    <sheetView showGridLines="0" tabSelected="1" topLeftCell="A55" zoomScaleNormal="100" workbookViewId="0">
      <selection activeCell="R33" sqref="R33"/>
    </sheetView>
  </sheetViews>
  <sheetFormatPr defaultColWidth="9.140625" defaultRowHeight="12.75" x14ac:dyDescent="0.2"/>
  <cols>
    <col min="1" max="3" width="2.42578125" style="4" customWidth="1"/>
    <col min="4" max="4" width="48.42578125" style="4" customWidth="1"/>
    <col min="5" max="5" width="12.85546875" style="4" customWidth="1"/>
    <col min="6" max="11" width="13.7109375" style="4" customWidth="1"/>
    <col min="12" max="12" width="1.42578125" style="4" customWidth="1"/>
    <col min="13" max="14" width="9.140625" style="4" customWidth="1"/>
    <col min="15" max="16384" width="9.140625" style="4"/>
  </cols>
  <sheetData>
    <row r="1" spans="1:12" ht="26.25" customHeight="1" x14ac:dyDescent="0.2">
      <c r="A1" s="213" t="s">
        <v>164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3"/>
    </row>
    <row r="2" spans="1:12" ht="18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3"/>
    </row>
    <row r="3" spans="1:12" ht="18.75" customHeight="1" x14ac:dyDescent="0.2">
      <c r="A3" s="202" t="s">
        <v>165</v>
      </c>
      <c r="B3" s="7"/>
      <c r="C3" s="7"/>
      <c r="D3" s="7"/>
      <c r="E3" s="8"/>
      <c r="F3" s="8"/>
      <c r="G3" s="8"/>
      <c r="H3" s="8"/>
      <c r="I3" s="8"/>
      <c r="J3" s="8"/>
      <c r="K3" s="9"/>
      <c r="L3" s="3"/>
    </row>
    <row r="4" spans="1:12" ht="18.75" customHeight="1" x14ac:dyDescent="0.2">
      <c r="A4" s="10"/>
      <c r="B4" s="10"/>
      <c r="C4" s="10"/>
      <c r="D4" s="10"/>
      <c r="E4" s="11"/>
      <c r="F4" s="11"/>
      <c r="G4" s="12"/>
      <c r="H4" s="12"/>
      <c r="I4" s="12"/>
      <c r="J4" s="12"/>
      <c r="K4" s="13"/>
      <c r="L4" s="3"/>
    </row>
    <row r="5" spans="1:12" ht="18.75" customHeight="1" x14ac:dyDescent="0.2">
      <c r="A5" s="1" t="s">
        <v>0</v>
      </c>
      <c r="B5" s="10"/>
      <c r="C5" s="10"/>
      <c r="D5" s="10"/>
      <c r="E5" s="11"/>
      <c r="F5" s="11"/>
      <c r="G5" s="12"/>
      <c r="H5" s="12"/>
      <c r="I5" s="12"/>
      <c r="J5" s="12"/>
      <c r="K5" s="14"/>
      <c r="L5" s="15"/>
    </row>
    <row r="6" spans="1:12" ht="15" x14ac:dyDescent="0.2">
      <c r="A6" s="16"/>
      <c r="B6" s="2"/>
      <c r="C6" s="17" t="s">
        <v>1</v>
      </c>
      <c r="D6" s="18"/>
      <c r="E6" s="11"/>
      <c r="F6" s="11"/>
      <c r="G6" s="12"/>
      <c r="H6" s="12"/>
      <c r="I6" s="12"/>
      <c r="J6" s="12"/>
      <c r="K6" s="12"/>
      <c r="L6" s="3"/>
    </row>
    <row r="7" spans="1:12" ht="6" customHeight="1" x14ac:dyDescent="0.2">
      <c r="A7" s="16"/>
      <c r="B7" s="19"/>
      <c r="C7" s="20"/>
      <c r="D7" s="10"/>
      <c r="E7" s="11"/>
      <c r="F7" s="11"/>
      <c r="G7" s="12"/>
      <c r="H7" s="12"/>
      <c r="I7" s="12"/>
      <c r="J7" s="12"/>
      <c r="K7" s="12"/>
      <c r="L7" s="3"/>
    </row>
    <row r="8" spans="1:12" ht="15" x14ac:dyDescent="0.2">
      <c r="A8" s="16"/>
      <c r="B8" s="2"/>
      <c r="C8" s="21" t="s">
        <v>2</v>
      </c>
      <c r="D8" s="22"/>
      <c r="E8" s="11"/>
      <c r="F8" s="11"/>
      <c r="G8" s="12"/>
      <c r="H8" s="12"/>
      <c r="I8" s="12"/>
      <c r="J8" s="12"/>
      <c r="K8" s="12"/>
      <c r="L8" s="3"/>
    </row>
    <row r="9" spans="1:12" ht="18.75" customHeight="1" thickBot="1" x14ac:dyDescent="0.25">
      <c r="A9" s="23"/>
      <c r="B9" s="23"/>
      <c r="C9" s="23"/>
      <c r="D9" s="23"/>
      <c r="E9" s="23"/>
      <c r="F9" s="23"/>
      <c r="G9" s="24"/>
      <c r="H9" s="24"/>
      <c r="I9" s="24"/>
      <c r="J9" s="24"/>
      <c r="K9" s="24"/>
      <c r="L9" s="3"/>
    </row>
    <row r="10" spans="1:12" ht="18" customHeight="1" x14ac:dyDescent="0.2">
      <c r="A10" s="205" t="s">
        <v>170</v>
      </c>
      <c r="B10" s="206"/>
      <c r="C10" s="206"/>
      <c r="D10" s="207"/>
      <c r="E10" s="203" t="s">
        <v>4</v>
      </c>
      <c r="F10" s="36" t="s">
        <v>169</v>
      </c>
      <c r="G10" s="214" t="s">
        <v>166</v>
      </c>
      <c r="H10" s="215"/>
      <c r="I10" s="216"/>
      <c r="J10" s="31" t="s">
        <v>3</v>
      </c>
      <c r="K10" s="31" t="s">
        <v>3</v>
      </c>
      <c r="L10" s="25"/>
    </row>
    <row r="11" spans="1:12" ht="30.75" thickBot="1" x14ac:dyDescent="0.25">
      <c r="A11" s="208"/>
      <c r="B11" s="209"/>
      <c r="C11" s="209"/>
      <c r="D11" s="210"/>
      <c r="E11" s="204"/>
      <c r="F11" s="37" t="s">
        <v>163</v>
      </c>
      <c r="G11" s="38" t="s">
        <v>5</v>
      </c>
      <c r="H11" s="39" t="s">
        <v>6</v>
      </c>
      <c r="I11" s="40" t="s">
        <v>7</v>
      </c>
      <c r="J11" s="41" t="s">
        <v>167</v>
      </c>
      <c r="K11" s="41" t="s">
        <v>168</v>
      </c>
      <c r="L11" s="25"/>
    </row>
    <row r="12" spans="1:12" ht="15.75" thickTop="1" x14ac:dyDescent="0.2">
      <c r="A12" s="166" t="s">
        <v>8</v>
      </c>
      <c r="B12" s="167" t="s">
        <v>9</v>
      </c>
      <c r="C12" s="168"/>
      <c r="D12" s="169"/>
      <c r="E12" s="116" t="s">
        <v>10</v>
      </c>
      <c r="F12" s="61"/>
      <c r="G12" s="62"/>
      <c r="H12" s="63"/>
      <c r="I12" s="64"/>
      <c r="J12" s="65"/>
      <c r="K12" s="65"/>
      <c r="L12" s="25"/>
    </row>
    <row r="13" spans="1:12" x14ac:dyDescent="0.2">
      <c r="A13" s="42"/>
      <c r="B13" s="43" t="s">
        <v>11</v>
      </c>
      <c r="C13" s="44" t="s">
        <v>162</v>
      </c>
      <c r="D13" s="129"/>
      <c r="E13" s="117" t="s">
        <v>10</v>
      </c>
      <c r="F13" s="61"/>
      <c r="G13" s="62"/>
      <c r="H13" s="63"/>
      <c r="I13" s="64"/>
      <c r="J13" s="65"/>
      <c r="K13" s="65"/>
      <c r="L13" s="25"/>
    </row>
    <row r="14" spans="1:12" x14ac:dyDescent="0.2">
      <c r="A14" s="42"/>
      <c r="B14" s="45"/>
      <c r="C14" s="44"/>
      <c r="D14" s="129" t="s">
        <v>12</v>
      </c>
      <c r="E14" s="118">
        <v>8011</v>
      </c>
      <c r="F14" s="145"/>
      <c r="G14" s="66"/>
      <c r="H14" s="67"/>
      <c r="I14" s="68">
        <f t="shared" ref="I14:I19" si="0">G14+H14</f>
        <v>0</v>
      </c>
      <c r="J14" s="69"/>
      <c r="K14" s="69"/>
      <c r="L14" s="25"/>
    </row>
    <row r="15" spans="1:12" ht="15" customHeight="1" x14ac:dyDescent="0.2">
      <c r="A15" s="42"/>
      <c r="B15" s="45"/>
      <c r="C15" s="44"/>
      <c r="D15" s="129" t="s">
        <v>161</v>
      </c>
      <c r="E15" s="119">
        <v>8012</v>
      </c>
      <c r="F15" s="145"/>
      <c r="G15" s="66"/>
      <c r="H15" s="67"/>
      <c r="I15" s="68">
        <f t="shared" si="0"/>
        <v>0</v>
      </c>
      <c r="J15" s="69"/>
      <c r="K15" s="69"/>
      <c r="L15" s="25"/>
    </row>
    <row r="16" spans="1:12" ht="15" customHeight="1" x14ac:dyDescent="0.2">
      <c r="A16" s="42"/>
      <c r="B16" s="45"/>
      <c r="C16" s="44"/>
      <c r="D16" s="129" t="s">
        <v>13</v>
      </c>
      <c r="E16" s="120">
        <v>8019</v>
      </c>
      <c r="F16" s="146"/>
      <c r="G16" s="66"/>
      <c r="H16" s="67"/>
      <c r="I16" s="68">
        <f t="shared" si="0"/>
        <v>0</v>
      </c>
      <c r="J16" s="69"/>
      <c r="K16" s="69"/>
      <c r="L16" s="25"/>
    </row>
    <row r="17" spans="1:12" ht="15" customHeight="1" x14ac:dyDescent="0.2">
      <c r="A17" s="42"/>
      <c r="B17" s="45"/>
      <c r="C17" s="44"/>
      <c r="D17" s="129" t="s">
        <v>30</v>
      </c>
      <c r="E17" s="118">
        <v>8096</v>
      </c>
      <c r="F17" s="147"/>
      <c r="G17" s="66"/>
      <c r="H17" s="67"/>
      <c r="I17" s="68">
        <f t="shared" si="0"/>
        <v>0</v>
      </c>
      <c r="J17" s="69"/>
      <c r="K17" s="69"/>
      <c r="L17" s="25"/>
    </row>
    <row r="18" spans="1:12" ht="15" customHeight="1" x14ac:dyDescent="0.2">
      <c r="A18" s="42"/>
      <c r="B18" s="45"/>
      <c r="C18" s="44"/>
      <c r="D18" s="129" t="s">
        <v>175</v>
      </c>
      <c r="E18" s="122" t="s">
        <v>14</v>
      </c>
      <c r="F18" s="147"/>
      <c r="G18" s="66"/>
      <c r="H18" s="67"/>
      <c r="I18" s="68">
        <f t="shared" si="0"/>
        <v>0</v>
      </c>
      <c r="J18" s="69"/>
      <c r="K18" s="69"/>
      <c r="L18" s="25"/>
    </row>
    <row r="19" spans="1:12" ht="15" customHeight="1" x14ac:dyDescent="0.2">
      <c r="A19" s="42"/>
      <c r="B19" s="45"/>
      <c r="C19" s="44"/>
      <c r="D19" s="129" t="s">
        <v>176</v>
      </c>
      <c r="E19" s="121" t="s">
        <v>10</v>
      </c>
      <c r="F19" s="70">
        <f>SUM((F14:F16),(F17:F18))</f>
        <v>0</v>
      </c>
      <c r="G19" s="71">
        <f>SUM((G14:G16),(G17:G18))</f>
        <v>0</v>
      </c>
      <c r="H19" s="72">
        <f>SUM((H14:H16),(H17:H18))</f>
        <v>0</v>
      </c>
      <c r="I19" s="73">
        <f t="shared" si="0"/>
        <v>0</v>
      </c>
      <c r="J19" s="70">
        <f>SUM((J14:J16),(J17:J18))</f>
        <v>0</v>
      </c>
      <c r="K19" s="70">
        <f>SUM((K14:K16),(K17:K18))</f>
        <v>0</v>
      </c>
      <c r="L19" s="25"/>
    </row>
    <row r="20" spans="1:12" x14ac:dyDescent="0.2">
      <c r="A20" s="42"/>
      <c r="B20" s="45"/>
      <c r="C20" s="44"/>
      <c r="D20" s="129"/>
      <c r="E20" s="117" t="s">
        <v>10</v>
      </c>
      <c r="F20" s="61"/>
      <c r="G20" s="74"/>
      <c r="H20" s="75"/>
      <c r="I20" s="76"/>
      <c r="J20" s="77"/>
      <c r="K20" s="77"/>
      <c r="L20" s="25"/>
    </row>
    <row r="21" spans="1:12" x14ac:dyDescent="0.2">
      <c r="A21" s="42"/>
      <c r="B21" s="43" t="s">
        <v>15</v>
      </c>
      <c r="C21" s="29" t="s">
        <v>171</v>
      </c>
      <c r="D21" s="129"/>
      <c r="E21" s="117" t="s">
        <v>10</v>
      </c>
      <c r="F21" s="61"/>
      <c r="G21" s="62"/>
      <c r="H21" s="78"/>
      <c r="I21" s="64"/>
      <c r="J21" s="65"/>
      <c r="K21" s="65"/>
      <c r="L21" s="25"/>
    </row>
    <row r="22" spans="1:12" ht="15" customHeight="1" x14ac:dyDescent="0.2">
      <c r="A22" s="42"/>
      <c r="B22" s="44"/>
      <c r="C22" s="44"/>
      <c r="D22" s="129" t="s">
        <v>177</v>
      </c>
      <c r="E22" s="123">
        <v>8290</v>
      </c>
      <c r="F22" s="147"/>
      <c r="G22" s="66"/>
      <c r="H22" s="67"/>
      <c r="I22" s="68">
        <f t="shared" ref="I22:I27" si="1">G22+H22</f>
        <v>0</v>
      </c>
      <c r="J22" s="69"/>
      <c r="K22" s="69"/>
      <c r="L22" s="25"/>
    </row>
    <row r="23" spans="1:12" ht="15" customHeight="1" x14ac:dyDescent="0.2">
      <c r="A23" s="42"/>
      <c r="B23" s="44"/>
      <c r="C23" s="44"/>
      <c r="D23" s="129" t="s">
        <v>16</v>
      </c>
      <c r="E23" s="120" t="s">
        <v>17</v>
      </c>
      <c r="F23" s="147"/>
      <c r="G23" s="66"/>
      <c r="H23" s="67"/>
      <c r="I23" s="68">
        <f t="shared" si="1"/>
        <v>0</v>
      </c>
      <c r="J23" s="69"/>
      <c r="K23" s="69"/>
      <c r="L23" s="25"/>
    </row>
    <row r="24" spans="1:12" ht="15" customHeight="1" x14ac:dyDescent="0.2">
      <c r="A24" s="42"/>
      <c r="B24" s="44"/>
      <c r="C24" s="44"/>
      <c r="D24" s="129" t="s">
        <v>18</v>
      </c>
      <c r="E24" s="121">
        <v>8220</v>
      </c>
      <c r="F24" s="147"/>
      <c r="G24" s="66"/>
      <c r="H24" s="67"/>
      <c r="I24" s="68">
        <f t="shared" si="1"/>
        <v>0</v>
      </c>
      <c r="J24" s="69"/>
      <c r="K24" s="69"/>
      <c r="L24" s="25"/>
    </row>
    <row r="25" spans="1:12" ht="15" customHeight="1" x14ac:dyDescent="0.2">
      <c r="A25" s="42"/>
      <c r="B25" s="44"/>
      <c r="C25" s="44"/>
      <c r="D25" s="129" t="s">
        <v>178</v>
      </c>
      <c r="E25" s="121">
        <v>8221</v>
      </c>
      <c r="F25" s="147"/>
      <c r="G25" s="66"/>
      <c r="H25" s="67"/>
      <c r="I25" s="68">
        <f t="shared" si="1"/>
        <v>0</v>
      </c>
      <c r="J25" s="69"/>
      <c r="K25" s="69"/>
      <c r="L25" s="25"/>
    </row>
    <row r="26" spans="1:12" ht="24" customHeight="1" x14ac:dyDescent="0.2">
      <c r="A26" s="42"/>
      <c r="B26" s="44"/>
      <c r="C26" s="44"/>
      <c r="D26" s="129" t="s">
        <v>19</v>
      </c>
      <c r="E26" s="144" t="s">
        <v>172</v>
      </c>
      <c r="F26" s="147"/>
      <c r="G26" s="66"/>
      <c r="H26" s="67"/>
      <c r="I26" s="68">
        <f t="shared" si="1"/>
        <v>0</v>
      </c>
      <c r="J26" s="69"/>
      <c r="K26" s="69"/>
      <c r="L26" s="25"/>
    </row>
    <row r="27" spans="1:12" ht="15" customHeight="1" x14ac:dyDescent="0.2">
      <c r="A27" s="42"/>
      <c r="B27" s="44"/>
      <c r="C27" s="44"/>
      <c r="D27" s="129" t="s">
        <v>20</v>
      </c>
      <c r="E27" s="121" t="s">
        <v>10</v>
      </c>
      <c r="F27" s="70">
        <f>SUM(F22:F26)</f>
        <v>0</v>
      </c>
      <c r="G27" s="71">
        <f>SUM(G22:G26)</f>
        <v>0</v>
      </c>
      <c r="H27" s="72">
        <f>SUM(H22:H26)</f>
        <v>0</v>
      </c>
      <c r="I27" s="73">
        <f t="shared" si="1"/>
        <v>0</v>
      </c>
      <c r="J27" s="70">
        <f>SUM(J22:J26)</f>
        <v>0</v>
      </c>
      <c r="K27" s="70">
        <f>SUM(K22:K26)</f>
        <v>0</v>
      </c>
      <c r="L27" s="25"/>
    </row>
    <row r="28" spans="1:12" x14ac:dyDescent="0.2">
      <c r="A28" s="42"/>
      <c r="B28" s="44"/>
      <c r="C28" s="44"/>
      <c r="D28" s="129"/>
      <c r="E28" s="117" t="s">
        <v>10</v>
      </c>
      <c r="F28" s="61"/>
      <c r="G28" s="74"/>
      <c r="H28" s="75"/>
      <c r="I28" s="76"/>
      <c r="J28" s="77"/>
      <c r="K28" s="77"/>
      <c r="L28" s="25"/>
    </row>
    <row r="29" spans="1:12" x14ac:dyDescent="0.2">
      <c r="A29" s="47"/>
      <c r="B29" s="43" t="s">
        <v>21</v>
      </c>
      <c r="C29" s="44" t="s">
        <v>22</v>
      </c>
      <c r="D29" s="129"/>
      <c r="E29" s="117" t="s">
        <v>10</v>
      </c>
      <c r="F29" s="61"/>
      <c r="G29" s="62"/>
      <c r="H29" s="78"/>
      <c r="I29" s="64"/>
      <c r="J29" s="65"/>
      <c r="K29" s="65"/>
      <c r="L29" s="25"/>
    </row>
    <row r="30" spans="1:12" ht="15" customHeight="1" x14ac:dyDescent="0.2">
      <c r="A30" s="47"/>
      <c r="B30" s="43"/>
      <c r="C30" s="44"/>
      <c r="D30" s="129" t="s">
        <v>23</v>
      </c>
      <c r="E30" s="121" t="s">
        <v>24</v>
      </c>
      <c r="F30" s="147"/>
      <c r="G30" s="66"/>
      <c r="H30" s="67"/>
      <c r="I30" s="68">
        <f>G30+H30</f>
        <v>0</v>
      </c>
      <c r="J30" s="69"/>
      <c r="K30" s="69"/>
      <c r="L30" s="25"/>
    </row>
    <row r="31" spans="1:12" ht="15" customHeight="1" x14ac:dyDescent="0.2">
      <c r="A31" s="47"/>
      <c r="B31" s="44"/>
      <c r="C31" s="44"/>
      <c r="D31" s="129" t="s">
        <v>25</v>
      </c>
      <c r="E31" s="119" t="s">
        <v>26</v>
      </c>
      <c r="F31" s="147"/>
      <c r="G31" s="66"/>
      <c r="H31" s="67"/>
      <c r="I31" s="68">
        <f>G31+H31</f>
        <v>0</v>
      </c>
      <c r="J31" s="69"/>
      <c r="K31" s="69"/>
      <c r="L31" s="25"/>
    </row>
    <row r="32" spans="1:12" ht="15" customHeight="1" x14ac:dyDescent="0.2">
      <c r="A32" s="47"/>
      <c r="B32" s="44"/>
      <c r="C32" s="44"/>
      <c r="D32" s="131" t="s">
        <v>27</v>
      </c>
      <c r="E32" s="121" t="s">
        <v>10</v>
      </c>
      <c r="F32" s="70">
        <f>SUM(F30:F31)</f>
        <v>0</v>
      </c>
      <c r="G32" s="71">
        <f>SUM(G30:G31)</f>
        <v>0</v>
      </c>
      <c r="H32" s="72">
        <f>SUM(H30:H31)</f>
        <v>0</v>
      </c>
      <c r="I32" s="73">
        <f>G32+H32</f>
        <v>0</v>
      </c>
      <c r="J32" s="70">
        <f>SUM(J30:J31)</f>
        <v>0</v>
      </c>
      <c r="K32" s="70">
        <f>SUM(K30:K31)</f>
        <v>0</v>
      </c>
      <c r="L32" s="25"/>
    </row>
    <row r="33" spans="1:12" x14ac:dyDescent="0.2">
      <c r="A33" s="47"/>
      <c r="B33" s="44"/>
      <c r="C33" s="44"/>
      <c r="D33" s="131"/>
      <c r="E33" s="117" t="s">
        <v>10</v>
      </c>
      <c r="F33" s="77"/>
      <c r="G33" s="74"/>
      <c r="H33" s="75"/>
      <c r="I33" s="76"/>
      <c r="J33" s="77"/>
      <c r="K33" s="77"/>
      <c r="L33" s="25"/>
    </row>
    <row r="34" spans="1:12" x14ac:dyDescent="0.2">
      <c r="A34" s="47"/>
      <c r="B34" s="43" t="s">
        <v>28</v>
      </c>
      <c r="C34" s="44" t="s">
        <v>29</v>
      </c>
      <c r="D34" s="129"/>
      <c r="E34" s="117" t="s">
        <v>10</v>
      </c>
      <c r="F34" s="65"/>
      <c r="G34" s="62"/>
      <c r="H34" s="78"/>
      <c r="I34" s="64"/>
      <c r="J34" s="65"/>
      <c r="K34" s="65"/>
      <c r="L34" s="25"/>
    </row>
    <row r="35" spans="1:12" ht="15" customHeight="1" x14ac:dyDescent="0.2">
      <c r="A35" s="47"/>
      <c r="B35" s="44"/>
      <c r="C35" s="44"/>
      <c r="D35" s="129" t="s">
        <v>31</v>
      </c>
      <c r="E35" s="119" t="s">
        <v>32</v>
      </c>
      <c r="F35" s="69"/>
      <c r="G35" s="66"/>
      <c r="H35" s="67"/>
      <c r="I35" s="68">
        <f>G35+H35</f>
        <v>0</v>
      </c>
      <c r="J35" s="69"/>
      <c r="K35" s="69"/>
      <c r="L35" s="25"/>
    </row>
    <row r="36" spans="1:12" ht="15" customHeight="1" x14ac:dyDescent="0.2">
      <c r="A36" s="47"/>
      <c r="B36" s="44"/>
      <c r="C36" s="44"/>
      <c r="D36" s="129" t="s">
        <v>33</v>
      </c>
      <c r="E36" s="121" t="s">
        <v>10</v>
      </c>
      <c r="F36" s="70">
        <f>SUM(F35:F35)</f>
        <v>0</v>
      </c>
      <c r="G36" s="71">
        <f>SUM(G35:G35)</f>
        <v>0</v>
      </c>
      <c r="H36" s="72">
        <f>SUM(H35:H35)</f>
        <v>0</v>
      </c>
      <c r="I36" s="73">
        <f>G36+H36</f>
        <v>0</v>
      </c>
      <c r="J36" s="70">
        <f>SUM(J35:J35)</f>
        <v>0</v>
      </c>
      <c r="K36" s="70">
        <f>SUM(K35:K35)</f>
        <v>0</v>
      </c>
      <c r="L36" s="25"/>
    </row>
    <row r="37" spans="1:12" x14ac:dyDescent="0.2">
      <c r="A37" s="47"/>
      <c r="B37" s="44"/>
      <c r="C37" s="44" t="s">
        <v>10</v>
      </c>
      <c r="D37" s="129" t="s">
        <v>10</v>
      </c>
      <c r="E37" s="117" t="s">
        <v>10</v>
      </c>
      <c r="F37" s="77"/>
      <c r="G37" s="74"/>
      <c r="H37" s="75"/>
      <c r="I37" s="76"/>
      <c r="J37" s="77"/>
      <c r="K37" s="77"/>
      <c r="L37" s="25"/>
    </row>
    <row r="38" spans="1:12" s="115" customFormat="1" ht="18" x14ac:dyDescent="0.2">
      <c r="A38" s="157"/>
      <c r="B38" s="158" t="s">
        <v>34</v>
      </c>
      <c r="C38" s="159" t="s">
        <v>35</v>
      </c>
      <c r="D38" s="160"/>
      <c r="E38" s="161" t="s">
        <v>10</v>
      </c>
      <c r="F38" s="162">
        <f>SUM(F19,F27,F32,F36)</f>
        <v>0</v>
      </c>
      <c r="G38" s="163">
        <f>SUM(G19,G27,G32,G36)</f>
        <v>0</v>
      </c>
      <c r="H38" s="164">
        <f>SUM(H19,H27,H32,H36)</f>
        <v>0</v>
      </c>
      <c r="I38" s="165">
        <f>G38+H38</f>
        <v>0</v>
      </c>
      <c r="J38" s="162">
        <f>SUM(J19,J27,J32,J36)</f>
        <v>0</v>
      </c>
      <c r="K38" s="162">
        <f>SUM(K19,K27,K32,K36)</f>
        <v>0</v>
      </c>
      <c r="L38" s="114"/>
    </row>
    <row r="39" spans="1:12" ht="15" x14ac:dyDescent="0.2">
      <c r="A39" s="28"/>
      <c r="B39" s="27"/>
      <c r="C39" s="26"/>
      <c r="D39" s="128"/>
      <c r="E39" s="117" t="s">
        <v>10</v>
      </c>
      <c r="F39" s="65"/>
      <c r="G39" s="74"/>
      <c r="H39" s="75"/>
      <c r="I39" s="64"/>
      <c r="J39" s="65"/>
      <c r="K39" s="65"/>
      <c r="L39" s="25"/>
    </row>
    <row r="40" spans="1:12" ht="15" x14ac:dyDescent="0.2">
      <c r="A40" s="170" t="s">
        <v>36</v>
      </c>
      <c r="B40" s="171" t="s">
        <v>37</v>
      </c>
      <c r="C40" s="172"/>
      <c r="D40" s="173"/>
      <c r="E40" s="117" t="s">
        <v>10</v>
      </c>
      <c r="F40" s="65"/>
      <c r="G40" s="62"/>
      <c r="H40" s="78"/>
      <c r="I40" s="64"/>
      <c r="J40" s="65"/>
      <c r="K40" s="65"/>
      <c r="L40" s="25"/>
    </row>
    <row r="41" spans="1:12" x14ac:dyDescent="0.2">
      <c r="A41" s="47"/>
      <c r="B41" s="43" t="s">
        <v>11</v>
      </c>
      <c r="C41" s="44" t="s">
        <v>38</v>
      </c>
      <c r="D41" s="129"/>
      <c r="E41" s="117" t="s">
        <v>10</v>
      </c>
      <c r="F41" s="65"/>
      <c r="G41" s="62"/>
      <c r="H41" s="78"/>
      <c r="I41" s="64"/>
      <c r="J41" s="65"/>
      <c r="K41" s="65"/>
      <c r="L41" s="25"/>
    </row>
    <row r="42" spans="1:12" ht="15" customHeight="1" x14ac:dyDescent="0.2">
      <c r="A42" s="47"/>
      <c r="B42" s="44"/>
      <c r="C42" s="44"/>
      <c r="D42" s="130" t="s">
        <v>144</v>
      </c>
      <c r="E42" s="124">
        <v>1100</v>
      </c>
      <c r="F42" s="69"/>
      <c r="G42" s="66"/>
      <c r="H42" s="67"/>
      <c r="I42" s="68">
        <f>G42+H42</f>
        <v>0</v>
      </c>
      <c r="J42" s="69"/>
      <c r="K42" s="69"/>
      <c r="L42" s="25"/>
    </row>
    <row r="43" spans="1:12" ht="15" customHeight="1" x14ac:dyDescent="0.2">
      <c r="A43" s="47"/>
      <c r="B43" s="44"/>
      <c r="C43" s="44"/>
      <c r="D43" s="129" t="s">
        <v>39</v>
      </c>
      <c r="E43" s="125">
        <v>1200</v>
      </c>
      <c r="F43" s="69"/>
      <c r="G43" s="66"/>
      <c r="H43" s="67"/>
      <c r="I43" s="68">
        <f>G43+H43</f>
        <v>0</v>
      </c>
      <c r="J43" s="69"/>
      <c r="K43" s="69"/>
      <c r="L43" s="25"/>
    </row>
    <row r="44" spans="1:12" ht="15" customHeight="1" x14ac:dyDescent="0.2">
      <c r="A44" s="47"/>
      <c r="B44" s="44"/>
      <c r="C44" s="44"/>
      <c r="D44" s="129" t="s">
        <v>40</v>
      </c>
      <c r="E44" s="126">
        <v>1300</v>
      </c>
      <c r="F44" s="69"/>
      <c r="G44" s="66"/>
      <c r="H44" s="67"/>
      <c r="I44" s="68">
        <f>G44+H44</f>
        <v>0</v>
      </c>
      <c r="J44" s="69"/>
      <c r="K44" s="69"/>
      <c r="L44" s="25"/>
    </row>
    <row r="45" spans="1:12" ht="15" customHeight="1" x14ac:dyDescent="0.2">
      <c r="A45" s="47"/>
      <c r="B45" s="44"/>
      <c r="C45" s="44"/>
      <c r="D45" s="129" t="s">
        <v>41</v>
      </c>
      <c r="E45" s="125">
        <v>1900</v>
      </c>
      <c r="F45" s="69"/>
      <c r="G45" s="66"/>
      <c r="H45" s="67"/>
      <c r="I45" s="68">
        <f>G45+H45</f>
        <v>0</v>
      </c>
      <c r="J45" s="69"/>
      <c r="K45" s="69"/>
      <c r="L45" s="25"/>
    </row>
    <row r="46" spans="1:12" ht="15" customHeight="1" x14ac:dyDescent="0.2">
      <c r="A46" s="47"/>
      <c r="B46" s="44"/>
      <c r="C46" s="44"/>
      <c r="D46" s="129" t="s">
        <v>42</v>
      </c>
      <c r="E46" s="121" t="s">
        <v>10</v>
      </c>
      <c r="F46" s="70">
        <f>SUM(F42:F45)</f>
        <v>0</v>
      </c>
      <c r="G46" s="71">
        <f>SUM(G42:G45)</f>
        <v>0</v>
      </c>
      <c r="H46" s="72">
        <f>SUM(H42:H45)</f>
        <v>0</v>
      </c>
      <c r="I46" s="73">
        <f>G46+H46</f>
        <v>0</v>
      </c>
      <c r="J46" s="70">
        <f>SUM(J42:J45)</f>
        <v>0</v>
      </c>
      <c r="K46" s="70">
        <f>SUM(K42:K45)</f>
        <v>0</v>
      </c>
      <c r="L46" s="25"/>
    </row>
    <row r="47" spans="1:12" x14ac:dyDescent="0.2">
      <c r="A47" s="49"/>
      <c r="B47" s="48"/>
      <c r="C47" s="48"/>
      <c r="D47" s="131"/>
      <c r="E47" s="117" t="s">
        <v>10</v>
      </c>
      <c r="F47" s="77"/>
      <c r="G47" s="74"/>
      <c r="H47" s="75"/>
      <c r="I47" s="76"/>
      <c r="J47" s="77"/>
      <c r="K47" s="77"/>
      <c r="L47" s="25"/>
    </row>
    <row r="48" spans="1:12" x14ac:dyDescent="0.2">
      <c r="A48" s="49"/>
      <c r="B48" s="50" t="s">
        <v>15</v>
      </c>
      <c r="C48" s="48" t="s">
        <v>43</v>
      </c>
      <c r="D48" s="131"/>
      <c r="E48" s="117" t="s">
        <v>10</v>
      </c>
      <c r="F48" s="65"/>
      <c r="G48" s="62"/>
      <c r="H48" s="78"/>
      <c r="I48" s="64"/>
      <c r="J48" s="65"/>
      <c r="K48" s="65"/>
      <c r="L48" s="25"/>
    </row>
    <row r="49" spans="1:12" ht="15" customHeight="1" x14ac:dyDescent="0.2">
      <c r="A49" s="49"/>
      <c r="B49" s="50"/>
      <c r="C49" s="48"/>
      <c r="D49" s="132" t="s">
        <v>145</v>
      </c>
      <c r="E49" s="124">
        <v>2100</v>
      </c>
      <c r="F49" s="69"/>
      <c r="G49" s="66"/>
      <c r="H49" s="67"/>
      <c r="I49" s="68">
        <f t="shared" ref="I49:I54" si="2">G49+H49</f>
        <v>0</v>
      </c>
      <c r="J49" s="69"/>
      <c r="K49" s="69"/>
      <c r="L49" s="25"/>
    </row>
    <row r="50" spans="1:12" ht="15" customHeight="1" x14ac:dyDescent="0.2">
      <c r="A50" s="47"/>
      <c r="B50" s="44"/>
      <c r="C50" s="44"/>
      <c r="D50" s="129" t="s">
        <v>44</v>
      </c>
      <c r="E50" s="125">
        <v>2200</v>
      </c>
      <c r="F50" s="69"/>
      <c r="G50" s="66"/>
      <c r="H50" s="67"/>
      <c r="I50" s="68">
        <f t="shared" si="2"/>
        <v>0</v>
      </c>
      <c r="J50" s="69"/>
      <c r="K50" s="69"/>
      <c r="L50" s="25"/>
    </row>
    <row r="51" spans="1:12" ht="15" customHeight="1" x14ac:dyDescent="0.2">
      <c r="A51" s="47"/>
      <c r="B51" s="44"/>
      <c r="C51" s="44"/>
      <c r="D51" s="129" t="s">
        <v>45</v>
      </c>
      <c r="E51" s="125">
        <v>2300</v>
      </c>
      <c r="F51" s="69"/>
      <c r="G51" s="66"/>
      <c r="H51" s="67"/>
      <c r="I51" s="68">
        <f t="shared" si="2"/>
        <v>0</v>
      </c>
      <c r="J51" s="69"/>
      <c r="K51" s="69"/>
      <c r="L51" s="25"/>
    </row>
    <row r="52" spans="1:12" ht="15" customHeight="1" x14ac:dyDescent="0.2">
      <c r="A52" s="47"/>
      <c r="B52" s="44"/>
      <c r="C52" s="44"/>
      <c r="D52" s="129" t="s">
        <v>46</v>
      </c>
      <c r="E52" s="126">
        <v>2400</v>
      </c>
      <c r="F52" s="69"/>
      <c r="G52" s="66"/>
      <c r="H52" s="67"/>
      <c r="I52" s="68">
        <f t="shared" si="2"/>
        <v>0</v>
      </c>
      <c r="J52" s="69"/>
      <c r="K52" s="69"/>
      <c r="L52" s="25"/>
    </row>
    <row r="53" spans="1:12" ht="15" customHeight="1" x14ac:dyDescent="0.2">
      <c r="A53" s="47"/>
      <c r="B53" s="44"/>
      <c r="C53" s="44"/>
      <c r="D53" s="129" t="s">
        <v>47</v>
      </c>
      <c r="E53" s="125">
        <v>2900</v>
      </c>
      <c r="F53" s="69"/>
      <c r="G53" s="66"/>
      <c r="H53" s="67"/>
      <c r="I53" s="68">
        <f t="shared" si="2"/>
        <v>0</v>
      </c>
      <c r="J53" s="69"/>
      <c r="K53" s="69"/>
      <c r="L53" s="25"/>
    </row>
    <row r="54" spans="1:12" ht="15" customHeight="1" thickBot="1" x14ac:dyDescent="0.25">
      <c r="A54" s="52"/>
      <c r="B54" s="53"/>
      <c r="C54" s="53"/>
      <c r="D54" s="133" t="s">
        <v>48</v>
      </c>
      <c r="E54" s="127" t="s">
        <v>10</v>
      </c>
      <c r="F54" s="80">
        <f>SUM(F49:F53)</f>
        <v>0</v>
      </c>
      <c r="G54" s="81">
        <f>SUM(G49:G53)</f>
        <v>0</v>
      </c>
      <c r="H54" s="82">
        <f>SUM(H49:H53)</f>
        <v>0</v>
      </c>
      <c r="I54" s="83">
        <f t="shared" si="2"/>
        <v>0</v>
      </c>
      <c r="J54" s="80">
        <f>SUM(J49:J53)</f>
        <v>0</v>
      </c>
      <c r="K54" s="80">
        <f>SUM(K49:K53)</f>
        <v>0</v>
      </c>
      <c r="L54" s="25"/>
    </row>
    <row r="55" spans="1:12" ht="39.950000000000003" customHeight="1" thickBot="1" x14ac:dyDescent="0.25">
      <c r="A55" s="30"/>
      <c r="B55" s="30"/>
      <c r="C55" s="30"/>
      <c r="D55" s="30"/>
      <c r="E55" s="30"/>
      <c r="F55" s="84"/>
      <c r="G55" s="84"/>
      <c r="H55" s="84"/>
      <c r="I55" s="84"/>
      <c r="J55" s="84"/>
      <c r="K55" s="84"/>
      <c r="L55" s="25"/>
    </row>
    <row r="56" spans="1:12" ht="18" customHeight="1" x14ac:dyDescent="0.2">
      <c r="A56" s="205" t="s">
        <v>170</v>
      </c>
      <c r="B56" s="206"/>
      <c r="C56" s="206"/>
      <c r="D56" s="207"/>
      <c r="E56" s="203" t="s">
        <v>4</v>
      </c>
      <c r="F56" s="35" t="s">
        <v>169</v>
      </c>
      <c r="G56" s="214" t="str">
        <f>G10</f>
        <v>YEAR 1</v>
      </c>
      <c r="H56" s="215"/>
      <c r="I56" s="216"/>
      <c r="J56" s="31" t="s">
        <v>3</v>
      </c>
      <c r="K56" s="31" t="s">
        <v>3</v>
      </c>
      <c r="L56" s="25"/>
    </row>
    <row r="57" spans="1:12" ht="30.75" thickBot="1" x14ac:dyDescent="0.25">
      <c r="A57" s="208"/>
      <c r="B57" s="209"/>
      <c r="C57" s="209"/>
      <c r="D57" s="210"/>
      <c r="E57" s="204"/>
      <c r="F57" s="37" t="s">
        <v>163</v>
      </c>
      <c r="G57" s="38" t="s">
        <v>5</v>
      </c>
      <c r="H57" s="39" t="s">
        <v>6</v>
      </c>
      <c r="I57" s="40" t="s">
        <v>7</v>
      </c>
      <c r="J57" s="41" t="str">
        <f>J11</f>
        <v>YEAR 2</v>
      </c>
      <c r="K57" s="41" t="str">
        <f>K11</f>
        <v>YEAR 3</v>
      </c>
      <c r="L57" s="25"/>
    </row>
    <row r="58" spans="1:12" ht="13.5" thickTop="1" x14ac:dyDescent="0.2">
      <c r="A58" s="47"/>
      <c r="B58" s="43" t="s">
        <v>21</v>
      </c>
      <c r="C58" s="44" t="s">
        <v>49</v>
      </c>
      <c r="D58" s="129"/>
      <c r="E58" s="117" t="s">
        <v>10</v>
      </c>
      <c r="F58" s="61"/>
      <c r="G58" s="62"/>
      <c r="H58" s="78"/>
      <c r="I58" s="64"/>
      <c r="J58" s="65"/>
      <c r="K58" s="65"/>
      <c r="L58" s="25"/>
    </row>
    <row r="59" spans="1:12" ht="15" customHeight="1" x14ac:dyDescent="0.2">
      <c r="A59" s="47"/>
      <c r="B59" s="44"/>
      <c r="C59" s="44"/>
      <c r="D59" s="137" t="s">
        <v>50</v>
      </c>
      <c r="E59" s="134" t="s">
        <v>51</v>
      </c>
      <c r="F59" s="69"/>
      <c r="G59" s="66"/>
      <c r="H59" s="67"/>
      <c r="I59" s="68">
        <f t="shared" ref="I59:I68" si="3">G59+H59</f>
        <v>0</v>
      </c>
      <c r="J59" s="69"/>
      <c r="K59" s="69"/>
      <c r="L59" s="25"/>
    </row>
    <row r="60" spans="1:12" ht="15" customHeight="1" x14ac:dyDescent="0.2">
      <c r="A60" s="47"/>
      <c r="B60" s="44"/>
      <c r="C60" s="44"/>
      <c r="D60" s="137" t="s">
        <v>52</v>
      </c>
      <c r="E60" s="135" t="s">
        <v>53</v>
      </c>
      <c r="F60" s="69"/>
      <c r="G60" s="66"/>
      <c r="H60" s="67"/>
      <c r="I60" s="68">
        <f t="shared" si="3"/>
        <v>0</v>
      </c>
      <c r="J60" s="69"/>
      <c r="K60" s="69"/>
      <c r="L60" s="25"/>
    </row>
    <row r="61" spans="1:12" ht="15" customHeight="1" x14ac:dyDescent="0.2">
      <c r="A61" s="47"/>
      <c r="B61" s="44"/>
      <c r="C61" s="44"/>
      <c r="D61" s="137" t="s">
        <v>54</v>
      </c>
      <c r="E61" s="135" t="s">
        <v>55</v>
      </c>
      <c r="F61" s="69"/>
      <c r="G61" s="66"/>
      <c r="H61" s="67"/>
      <c r="I61" s="68">
        <f t="shared" si="3"/>
        <v>0</v>
      </c>
      <c r="J61" s="69"/>
      <c r="K61" s="69"/>
      <c r="L61" s="25"/>
    </row>
    <row r="62" spans="1:12" ht="15" customHeight="1" x14ac:dyDescent="0.2">
      <c r="A62" s="47"/>
      <c r="B62" s="44"/>
      <c r="C62" s="44"/>
      <c r="D62" s="129" t="s">
        <v>56</v>
      </c>
      <c r="E62" s="135" t="s">
        <v>57</v>
      </c>
      <c r="F62" s="69"/>
      <c r="G62" s="66"/>
      <c r="H62" s="67"/>
      <c r="I62" s="68">
        <f t="shared" si="3"/>
        <v>0</v>
      </c>
      <c r="J62" s="69"/>
      <c r="K62" s="69"/>
      <c r="L62" s="25"/>
    </row>
    <row r="63" spans="1:12" ht="15" customHeight="1" x14ac:dyDescent="0.2">
      <c r="A63" s="47"/>
      <c r="B63" s="44"/>
      <c r="C63" s="44"/>
      <c r="D63" s="129" t="s">
        <v>58</v>
      </c>
      <c r="E63" s="120" t="s">
        <v>59</v>
      </c>
      <c r="F63" s="69"/>
      <c r="G63" s="66"/>
      <c r="H63" s="67"/>
      <c r="I63" s="68">
        <f t="shared" si="3"/>
        <v>0</v>
      </c>
      <c r="J63" s="69"/>
      <c r="K63" s="69"/>
      <c r="L63" s="25"/>
    </row>
    <row r="64" spans="1:12" ht="15" customHeight="1" x14ac:dyDescent="0.2">
      <c r="A64" s="47"/>
      <c r="B64" s="44"/>
      <c r="C64" s="44"/>
      <c r="D64" s="129" t="s">
        <v>60</v>
      </c>
      <c r="E64" s="135" t="s">
        <v>61</v>
      </c>
      <c r="F64" s="69"/>
      <c r="G64" s="66"/>
      <c r="H64" s="67"/>
      <c r="I64" s="68">
        <f t="shared" si="3"/>
        <v>0</v>
      </c>
      <c r="J64" s="69"/>
      <c r="K64" s="69"/>
      <c r="L64" s="25"/>
    </row>
    <row r="65" spans="1:12" ht="15" customHeight="1" x14ac:dyDescent="0.2">
      <c r="A65" s="47"/>
      <c r="B65" s="44"/>
      <c r="C65" s="44"/>
      <c r="D65" s="129" t="s">
        <v>141</v>
      </c>
      <c r="E65" s="135" t="s">
        <v>62</v>
      </c>
      <c r="F65" s="69"/>
      <c r="G65" s="66"/>
      <c r="H65" s="67"/>
      <c r="I65" s="68">
        <f t="shared" si="3"/>
        <v>0</v>
      </c>
      <c r="J65" s="69"/>
      <c r="K65" s="69"/>
      <c r="L65" s="25"/>
    </row>
    <row r="66" spans="1:12" ht="15" customHeight="1" x14ac:dyDescent="0.2">
      <c r="A66" s="47"/>
      <c r="B66" s="44"/>
      <c r="C66" s="44"/>
      <c r="D66" s="129" t="s">
        <v>142</v>
      </c>
      <c r="E66" s="126" t="s">
        <v>143</v>
      </c>
      <c r="F66" s="69"/>
      <c r="G66" s="66"/>
      <c r="H66" s="67"/>
      <c r="I66" s="68">
        <f t="shared" si="3"/>
        <v>0</v>
      </c>
      <c r="J66" s="69"/>
      <c r="K66" s="69"/>
      <c r="L66" s="25"/>
    </row>
    <row r="67" spans="1:12" ht="15" customHeight="1" x14ac:dyDescent="0.2">
      <c r="A67" s="47"/>
      <c r="B67" s="44"/>
      <c r="C67" s="44"/>
      <c r="D67" s="129" t="s">
        <v>63</v>
      </c>
      <c r="E67" s="136" t="s">
        <v>64</v>
      </c>
      <c r="F67" s="69"/>
      <c r="G67" s="66"/>
      <c r="H67" s="67"/>
      <c r="I67" s="68">
        <f t="shared" si="3"/>
        <v>0</v>
      </c>
      <c r="J67" s="69"/>
      <c r="K67" s="69"/>
      <c r="L67" s="25"/>
    </row>
    <row r="68" spans="1:12" ht="15" customHeight="1" x14ac:dyDescent="0.2">
      <c r="A68" s="47"/>
      <c r="B68" s="44"/>
      <c r="C68" s="44"/>
      <c r="D68" s="129" t="s">
        <v>65</v>
      </c>
      <c r="E68" s="135" t="s">
        <v>66</v>
      </c>
      <c r="F68" s="69"/>
      <c r="G68" s="66"/>
      <c r="H68" s="67"/>
      <c r="I68" s="68">
        <f t="shared" si="3"/>
        <v>0</v>
      </c>
      <c r="J68" s="69"/>
      <c r="K68" s="69"/>
      <c r="L68" s="25"/>
    </row>
    <row r="69" spans="1:12" ht="15" customHeight="1" x14ac:dyDescent="0.2">
      <c r="A69" s="47"/>
      <c r="B69" s="44"/>
      <c r="C69" s="44"/>
      <c r="D69" s="129" t="s">
        <v>67</v>
      </c>
      <c r="E69" s="121" t="s">
        <v>10</v>
      </c>
      <c r="F69" s="70">
        <f>SUM(F59:F68)</f>
        <v>0</v>
      </c>
      <c r="G69" s="71">
        <f>SUM(G59:G68)</f>
        <v>0</v>
      </c>
      <c r="H69" s="72">
        <f>SUM(H59:H68)</f>
        <v>0</v>
      </c>
      <c r="I69" s="73">
        <f>G69+H69</f>
        <v>0</v>
      </c>
      <c r="J69" s="70">
        <f>SUM(J59:J68)</f>
        <v>0</v>
      </c>
      <c r="K69" s="70">
        <f>SUM(K59:K68)</f>
        <v>0</v>
      </c>
      <c r="L69" s="25"/>
    </row>
    <row r="70" spans="1:12" x14ac:dyDescent="0.2">
      <c r="A70" s="47"/>
      <c r="B70" s="44"/>
      <c r="C70" s="44"/>
      <c r="D70" s="129"/>
      <c r="E70" s="117" t="s">
        <v>10</v>
      </c>
      <c r="F70" s="77"/>
      <c r="G70" s="74"/>
      <c r="H70" s="75"/>
      <c r="I70" s="76"/>
      <c r="J70" s="77"/>
      <c r="K70" s="77"/>
      <c r="L70" s="25"/>
    </row>
    <row r="71" spans="1:12" x14ac:dyDescent="0.2">
      <c r="A71" s="47"/>
      <c r="B71" s="54" t="s">
        <v>28</v>
      </c>
      <c r="C71" s="46" t="s">
        <v>68</v>
      </c>
      <c r="D71" s="138"/>
      <c r="E71" s="117" t="s">
        <v>10</v>
      </c>
      <c r="F71" s="65"/>
      <c r="G71" s="62"/>
      <c r="H71" s="78"/>
      <c r="I71" s="64"/>
      <c r="J71" s="65"/>
      <c r="K71" s="65"/>
      <c r="L71" s="25"/>
    </row>
    <row r="72" spans="1:12" ht="15" customHeight="1" x14ac:dyDescent="0.2">
      <c r="A72" s="47"/>
      <c r="B72" s="54"/>
      <c r="C72" s="46"/>
      <c r="D72" s="138" t="s">
        <v>69</v>
      </c>
      <c r="E72" s="124">
        <v>4100</v>
      </c>
      <c r="F72" s="69"/>
      <c r="G72" s="66"/>
      <c r="H72" s="67"/>
      <c r="I72" s="68">
        <f t="shared" ref="I72:I77" si="4">G72+H72</f>
        <v>0</v>
      </c>
      <c r="J72" s="69"/>
      <c r="K72" s="69"/>
      <c r="L72" s="25"/>
    </row>
    <row r="73" spans="1:12" ht="15" customHeight="1" x14ac:dyDescent="0.2">
      <c r="A73" s="47"/>
      <c r="B73" s="54"/>
      <c r="C73" s="46"/>
      <c r="D73" s="129" t="s">
        <v>70</v>
      </c>
      <c r="E73" s="119">
        <v>4200</v>
      </c>
      <c r="F73" s="69"/>
      <c r="G73" s="66"/>
      <c r="H73" s="67"/>
      <c r="I73" s="68">
        <f t="shared" si="4"/>
        <v>0</v>
      </c>
      <c r="J73" s="69"/>
      <c r="K73" s="69"/>
      <c r="L73" s="25"/>
    </row>
    <row r="74" spans="1:12" ht="15" customHeight="1" x14ac:dyDescent="0.2">
      <c r="A74" s="47"/>
      <c r="B74" s="54"/>
      <c r="C74" s="46"/>
      <c r="D74" s="138" t="s">
        <v>71</v>
      </c>
      <c r="E74" s="125">
        <v>4300</v>
      </c>
      <c r="F74" s="69"/>
      <c r="G74" s="66"/>
      <c r="H74" s="67"/>
      <c r="I74" s="68">
        <f t="shared" si="4"/>
        <v>0</v>
      </c>
      <c r="J74" s="69"/>
      <c r="K74" s="69"/>
      <c r="L74" s="25"/>
    </row>
    <row r="75" spans="1:12" ht="15" customHeight="1" x14ac:dyDescent="0.2">
      <c r="A75" s="47"/>
      <c r="B75" s="54"/>
      <c r="C75" s="46"/>
      <c r="D75" s="138" t="s">
        <v>72</v>
      </c>
      <c r="E75" s="126">
        <v>4400</v>
      </c>
      <c r="F75" s="69"/>
      <c r="G75" s="66"/>
      <c r="H75" s="67"/>
      <c r="I75" s="68">
        <f t="shared" si="4"/>
        <v>0</v>
      </c>
      <c r="J75" s="69"/>
      <c r="K75" s="69"/>
      <c r="L75" s="25"/>
    </row>
    <row r="76" spans="1:12" ht="15" customHeight="1" x14ac:dyDescent="0.2">
      <c r="A76" s="47"/>
      <c r="B76" s="54"/>
      <c r="C76" s="46"/>
      <c r="D76" s="138" t="s">
        <v>73</v>
      </c>
      <c r="E76" s="125">
        <v>4700</v>
      </c>
      <c r="F76" s="69"/>
      <c r="G76" s="66"/>
      <c r="H76" s="67"/>
      <c r="I76" s="68">
        <f t="shared" si="4"/>
        <v>0</v>
      </c>
      <c r="J76" s="69"/>
      <c r="K76" s="69"/>
      <c r="L76" s="25"/>
    </row>
    <row r="77" spans="1:12" ht="15" customHeight="1" x14ac:dyDescent="0.2">
      <c r="A77" s="47"/>
      <c r="B77" s="54"/>
      <c r="C77" s="46"/>
      <c r="D77" s="138" t="s">
        <v>74</v>
      </c>
      <c r="E77" s="121" t="s">
        <v>10</v>
      </c>
      <c r="F77" s="70">
        <f>SUM(F72:F76)</f>
        <v>0</v>
      </c>
      <c r="G77" s="71">
        <f>SUM(G72:G76)</f>
        <v>0</v>
      </c>
      <c r="H77" s="72">
        <f>SUM(H72:H76)</f>
        <v>0</v>
      </c>
      <c r="I77" s="73">
        <f t="shared" si="4"/>
        <v>0</v>
      </c>
      <c r="J77" s="70">
        <f>SUM(J72:J76)</f>
        <v>0</v>
      </c>
      <c r="K77" s="70">
        <f>SUM(K72:K76)</f>
        <v>0</v>
      </c>
      <c r="L77" s="25"/>
    </row>
    <row r="78" spans="1:12" x14ac:dyDescent="0.2">
      <c r="A78" s="47"/>
      <c r="B78" s="43"/>
      <c r="C78" s="44"/>
      <c r="D78" s="129"/>
      <c r="E78" s="117" t="s">
        <v>10</v>
      </c>
      <c r="F78" s="77"/>
      <c r="G78" s="74"/>
      <c r="H78" s="75"/>
      <c r="I78" s="76"/>
      <c r="J78" s="77"/>
      <c r="K78" s="77"/>
      <c r="L78" s="25"/>
    </row>
    <row r="79" spans="1:12" x14ac:dyDescent="0.2">
      <c r="A79" s="47"/>
      <c r="B79" s="43" t="s">
        <v>34</v>
      </c>
      <c r="C79" s="44" t="s">
        <v>75</v>
      </c>
      <c r="D79" s="129"/>
      <c r="E79" s="117" t="s">
        <v>10</v>
      </c>
      <c r="F79" s="65"/>
      <c r="G79" s="62"/>
      <c r="H79" s="78"/>
      <c r="I79" s="64"/>
      <c r="J79" s="65"/>
      <c r="K79" s="65"/>
      <c r="L79" s="25"/>
    </row>
    <row r="80" spans="1:12" ht="15" customHeight="1" x14ac:dyDescent="0.2">
      <c r="A80" s="47"/>
      <c r="B80" s="43"/>
      <c r="C80" s="44"/>
      <c r="D80" s="129" t="s">
        <v>139</v>
      </c>
      <c r="E80" s="118">
        <v>5100</v>
      </c>
      <c r="F80" s="69"/>
      <c r="G80" s="66"/>
      <c r="H80" s="67"/>
      <c r="I80" s="68">
        <f>G80+H80</f>
        <v>0</v>
      </c>
      <c r="J80" s="69"/>
      <c r="K80" s="69"/>
      <c r="L80" s="25"/>
    </row>
    <row r="81" spans="1:12" ht="15" customHeight="1" x14ac:dyDescent="0.2">
      <c r="A81" s="47"/>
      <c r="B81" s="43"/>
      <c r="C81" s="44"/>
      <c r="D81" s="129" t="s">
        <v>76</v>
      </c>
      <c r="E81" s="118">
        <v>5200</v>
      </c>
      <c r="F81" s="69"/>
      <c r="G81" s="66"/>
      <c r="H81" s="67"/>
      <c r="I81" s="68">
        <f t="shared" ref="I81:I87" si="5">G81+H81</f>
        <v>0</v>
      </c>
      <c r="J81" s="69"/>
      <c r="K81" s="69"/>
      <c r="L81" s="25"/>
    </row>
    <row r="82" spans="1:12" ht="15" customHeight="1" x14ac:dyDescent="0.2">
      <c r="A82" s="47"/>
      <c r="B82" s="43"/>
      <c r="C82" s="44"/>
      <c r="D82" s="129" t="s">
        <v>77</v>
      </c>
      <c r="E82" s="119">
        <v>5300</v>
      </c>
      <c r="F82" s="69"/>
      <c r="G82" s="66"/>
      <c r="H82" s="67"/>
      <c r="I82" s="68">
        <f t="shared" si="5"/>
        <v>0</v>
      </c>
      <c r="J82" s="69"/>
      <c r="K82" s="69"/>
      <c r="L82" s="25"/>
    </row>
    <row r="83" spans="1:12" ht="15" customHeight="1" x14ac:dyDescent="0.2">
      <c r="A83" s="47"/>
      <c r="B83" s="43"/>
      <c r="C83" s="44"/>
      <c r="D83" s="129" t="s">
        <v>78</v>
      </c>
      <c r="E83" s="135" t="s">
        <v>79</v>
      </c>
      <c r="F83" s="69"/>
      <c r="G83" s="66"/>
      <c r="H83" s="67"/>
      <c r="I83" s="68">
        <f t="shared" si="5"/>
        <v>0</v>
      </c>
      <c r="J83" s="69"/>
      <c r="K83" s="69"/>
      <c r="L83" s="25"/>
    </row>
    <row r="84" spans="1:12" ht="15" customHeight="1" x14ac:dyDescent="0.2">
      <c r="A84" s="47"/>
      <c r="B84" s="43"/>
      <c r="C84" s="44"/>
      <c r="D84" s="129" t="s">
        <v>80</v>
      </c>
      <c r="E84" s="125">
        <v>5500</v>
      </c>
      <c r="F84" s="69"/>
      <c r="G84" s="66"/>
      <c r="H84" s="67"/>
      <c r="I84" s="68">
        <f t="shared" si="5"/>
        <v>0</v>
      </c>
      <c r="J84" s="69"/>
      <c r="K84" s="69"/>
      <c r="L84" s="25"/>
    </row>
    <row r="85" spans="1:12" ht="15" customHeight="1" x14ac:dyDescent="0.2">
      <c r="A85" s="47"/>
      <c r="B85" s="43"/>
      <c r="C85" s="44"/>
      <c r="D85" s="129" t="s">
        <v>81</v>
      </c>
      <c r="E85" s="125">
        <v>5600</v>
      </c>
      <c r="F85" s="69"/>
      <c r="G85" s="66"/>
      <c r="H85" s="67"/>
      <c r="I85" s="68">
        <f t="shared" si="5"/>
        <v>0</v>
      </c>
      <c r="J85" s="69"/>
      <c r="K85" s="69"/>
      <c r="L85" s="25"/>
    </row>
    <row r="86" spans="1:12" ht="15" customHeight="1" x14ac:dyDescent="0.2">
      <c r="A86" s="47"/>
      <c r="B86" s="44"/>
      <c r="C86" s="44"/>
      <c r="D86" s="129" t="s">
        <v>82</v>
      </c>
      <c r="E86" s="126">
        <v>5800</v>
      </c>
      <c r="F86" s="69"/>
      <c r="G86" s="66"/>
      <c r="H86" s="67"/>
      <c r="I86" s="68">
        <f t="shared" si="5"/>
        <v>0</v>
      </c>
      <c r="J86" s="69"/>
      <c r="K86" s="69"/>
      <c r="L86" s="25"/>
    </row>
    <row r="87" spans="1:12" ht="15" customHeight="1" x14ac:dyDescent="0.2">
      <c r="A87" s="47"/>
      <c r="B87" s="44"/>
      <c r="C87" s="44"/>
      <c r="D87" s="129" t="s">
        <v>83</v>
      </c>
      <c r="E87" s="125">
        <v>5900</v>
      </c>
      <c r="F87" s="69"/>
      <c r="G87" s="66"/>
      <c r="H87" s="67"/>
      <c r="I87" s="68">
        <f t="shared" si="5"/>
        <v>0</v>
      </c>
      <c r="J87" s="69"/>
      <c r="K87" s="69"/>
      <c r="L87" s="25"/>
    </row>
    <row r="88" spans="1:12" ht="15" customHeight="1" x14ac:dyDescent="0.2">
      <c r="A88" s="47"/>
      <c r="B88" s="44"/>
      <c r="C88" s="44"/>
      <c r="D88" s="129" t="s">
        <v>84</v>
      </c>
      <c r="E88" s="121" t="s">
        <v>10</v>
      </c>
      <c r="F88" s="70">
        <f>SUM(F80:F87)</f>
        <v>0</v>
      </c>
      <c r="G88" s="71">
        <f>SUM(G80:G87)</f>
        <v>0</v>
      </c>
      <c r="H88" s="72">
        <f>SUM(H80:H87)</f>
        <v>0</v>
      </c>
      <c r="I88" s="73">
        <f>G88+H88</f>
        <v>0</v>
      </c>
      <c r="J88" s="70">
        <f>SUM(J80:J87)</f>
        <v>0</v>
      </c>
      <c r="K88" s="70">
        <f>SUM(K80:K87)</f>
        <v>0</v>
      </c>
      <c r="L88" s="25"/>
    </row>
    <row r="89" spans="1:12" x14ac:dyDescent="0.2">
      <c r="A89" s="47"/>
      <c r="B89" s="44"/>
      <c r="C89" s="44" t="s">
        <v>10</v>
      </c>
      <c r="D89" s="129"/>
      <c r="E89" s="117" t="s">
        <v>10</v>
      </c>
      <c r="F89" s="77"/>
      <c r="G89" s="74"/>
      <c r="H89" s="75"/>
      <c r="I89" s="76"/>
      <c r="J89" s="77"/>
      <c r="K89" s="77"/>
      <c r="L89" s="25"/>
    </row>
    <row r="90" spans="1:12" ht="25.5" customHeight="1" x14ac:dyDescent="0.2">
      <c r="A90" s="47"/>
      <c r="B90" s="143" t="s">
        <v>85</v>
      </c>
      <c r="C90" s="211" t="s">
        <v>173</v>
      </c>
      <c r="D90" s="212"/>
      <c r="E90" s="117" t="s">
        <v>10</v>
      </c>
      <c r="F90" s="65"/>
      <c r="G90" s="62"/>
      <c r="H90" s="78"/>
      <c r="I90" s="64"/>
      <c r="J90" s="65"/>
      <c r="K90" s="65"/>
      <c r="L90" s="25"/>
    </row>
    <row r="91" spans="1:12" ht="15" customHeight="1" x14ac:dyDescent="0.2">
      <c r="A91" s="47"/>
      <c r="B91" s="43"/>
      <c r="C91" s="44"/>
      <c r="D91" s="148" t="s">
        <v>86</v>
      </c>
      <c r="E91" s="149" t="s">
        <v>140</v>
      </c>
      <c r="F91" s="69"/>
      <c r="G91" s="66"/>
      <c r="H91" s="67"/>
      <c r="I91" s="68">
        <f>G91+H91</f>
        <v>0</v>
      </c>
      <c r="J91" s="69"/>
      <c r="K91" s="69"/>
      <c r="L91" s="25"/>
    </row>
    <row r="92" spans="1:12" ht="15" customHeight="1" x14ac:dyDescent="0.2">
      <c r="A92" s="47"/>
      <c r="B92" s="43"/>
      <c r="C92" s="44"/>
      <c r="D92" s="148" t="s">
        <v>87</v>
      </c>
      <c r="E92" s="150">
        <v>6200</v>
      </c>
      <c r="F92" s="69"/>
      <c r="G92" s="66"/>
      <c r="H92" s="67"/>
      <c r="I92" s="68">
        <f>G92+H92</f>
        <v>0</v>
      </c>
      <c r="J92" s="69"/>
      <c r="K92" s="69"/>
      <c r="L92" s="25"/>
    </row>
    <row r="93" spans="1:12" ht="15" customHeight="1" x14ac:dyDescent="0.2">
      <c r="A93" s="47"/>
      <c r="B93" s="43"/>
      <c r="C93" s="44"/>
      <c r="D93" s="148" t="s">
        <v>88</v>
      </c>
      <c r="E93" s="151" t="s">
        <v>10</v>
      </c>
      <c r="F93" s="85"/>
      <c r="G93" s="86"/>
      <c r="H93" s="87"/>
      <c r="I93" s="88"/>
      <c r="J93" s="85"/>
      <c r="K93" s="85"/>
      <c r="L93" s="25"/>
    </row>
    <row r="94" spans="1:12" ht="15" customHeight="1" x14ac:dyDescent="0.2">
      <c r="A94" s="47"/>
      <c r="B94" s="43"/>
      <c r="C94" s="44"/>
      <c r="D94" s="148" t="s">
        <v>89</v>
      </c>
      <c r="E94" s="152">
        <v>6300</v>
      </c>
      <c r="F94" s="69"/>
      <c r="G94" s="66"/>
      <c r="H94" s="67"/>
      <c r="I94" s="68">
        <f>G94+H94</f>
        <v>0</v>
      </c>
      <c r="J94" s="69"/>
      <c r="K94" s="69"/>
      <c r="L94" s="25"/>
    </row>
    <row r="95" spans="1:12" ht="15" customHeight="1" x14ac:dyDescent="0.2">
      <c r="A95" s="47"/>
      <c r="B95" s="43"/>
      <c r="C95" s="44"/>
      <c r="D95" s="148" t="s">
        <v>90</v>
      </c>
      <c r="E95" s="153">
        <v>6400</v>
      </c>
      <c r="F95" s="69"/>
      <c r="G95" s="66"/>
      <c r="H95" s="67"/>
      <c r="I95" s="68">
        <f>G95+H95</f>
        <v>0</v>
      </c>
      <c r="J95" s="69"/>
      <c r="K95" s="69"/>
      <c r="L95" s="25"/>
    </row>
    <row r="96" spans="1:12" ht="15" customHeight="1" x14ac:dyDescent="0.2">
      <c r="A96" s="47"/>
      <c r="B96" s="43"/>
      <c r="C96" s="44"/>
      <c r="D96" s="148" t="s">
        <v>91</v>
      </c>
      <c r="E96" s="154">
        <v>6500</v>
      </c>
      <c r="F96" s="69"/>
      <c r="G96" s="66"/>
      <c r="H96" s="67"/>
      <c r="I96" s="68">
        <f>G96+H96</f>
        <v>0</v>
      </c>
      <c r="J96" s="69"/>
      <c r="K96" s="69"/>
      <c r="L96" s="25"/>
    </row>
    <row r="97" spans="1:12" ht="15" customHeight="1" x14ac:dyDescent="0.2">
      <c r="A97" s="47"/>
      <c r="B97" s="43"/>
      <c r="C97" s="44"/>
      <c r="D97" s="155" t="s">
        <v>92</v>
      </c>
      <c r="E97" s="156">
        <v>6900</v>
      </c>
      <c r="F97" s="69"/>
      <c r="G97" s="66"/>
      <c r="H97" s="67"/>
      <c r="I97" s="68">
        <f>G97+H97</f>
        <v>0</v>
      </c>
      <c r="J97" s="69"/>
      <c r="K97" s="69"/>
      <c r="L97" s="25"/>
    </row>
    <row r="98" spans="1:12" ht="15" customHeight="1" x14ac:dyDescent="0.2">
      <c r="A98" s="47"/>
      <c r="B98" s="44"/>
      <c r="C98" s="44" t="s">
        <v>10</v>
      </c>
      <c r="D98" s="129" t="s">
        <v>93</v>
      </c>
      <c r="E98" s="121" t="s">
        <v>10</v>
      </c>
      <c r="F98" s="70">
        <f>SUM(F91:F92)+SUM(F94:F97)</f>
        <v>0</v>
      </c>
      <c r="G98" s="71">
        <f>SUM(G91:G92)+SUM(G94:G97)</f>
        <v>0</v>
      </c>
      <c r="H98" s="72">
        <f>SUM(H91:H92)+SUM(H94:H97)</f>
        <v>0</v>
      </c>
      <c r="I98" s="73">
        <f>G98+H98</f>
        <v>0</v>
      </c>
      <c r="J98" s="70">
        <f>SUM(J91:J92)+SUM(J94:J97)</f>
        <v>0</v>
      </c>
      <c r="K98" s="70">
        <f>SUM(K91:K92)+SUM(K94:K97)</f>
        <v>0</v>
      </c>
      <c r="L98" s="25"/>
    </row>
    <row r="99" spans="1:12" x14ac:dyDescent="0.2">
      <c r="A99" s="47"/>
      <c r="B99" s="44"/>
      <c r="C99" s="44"/>
      <c r="D99" s="129"/>
      <c r="E99" s="117" t="s">
        <v>10</v>
      </c>
      <c r="F99" s="77"/>
      <c r="G99" s="74"/>
      <c r="H99" s="75"/>
      <c r="I99" s="76"/>
      <c r="J99" s="77"/>
      <c r="K99" s="77"/>
      <c r="L99" s="25"/>
    </row>
    <row r="100" spans="1:12" x14ac:dyDescent="0.2">
      <c r="A100" s="47"/>
      <c r="B100" s="43" t="s">
        <v>94</v>
      </c>
      <c r="C100" s="44" t="s">
        <v>95</v>
      </c>
      <c r="D100" s="129"/>
      <c r="E100" s="117" t="s">
        <v>10</v>
      </c>
      <c r="F100" s="65"/>
      <c r="G100" s="62"/>
      <c r="H100" s="78"/>
      <c r="I100" s="64"/>
      <c r="J100" s="65"/>
      <c r="K100" s="65"/>
      <c r="L100" s="25"/>
    </row>
    <row r="101" spans="1:12" ht="15" customHeight="1" x14ac:dyDescent="0.2">
      <c r="A101" s="47"/>
      <c r="B101" s="45" t="s">
        <v>10</v>
      </c>
      <c r="C101" s="44"/>
      <c r="D101" s="129" t="s">
        <v>96</v>
      </c>
      <c r="E101" s="134" t="s">
        <v>97</v>
      </c>
      <c r="F101" s="69"/>
      <c r="G101" s="66"/>
      <c r="H101" s="67"/>
      <c r="I101" s="68">
        <f t="shared" ref="I101:I111" si="6">G101+H101</f>
        <v>0</v>
      </c>
      <c r="J101" s="69"/>
      <c r="K101" s="69"/>
      <c r="L101" s="25"/>
    </row>
    <row r="102" spans="1:12" ht="15" customHeight="1" x14ac:dyDescent="0.2">
      <c r="A102" s="47"/>
      <c r="B102" s="43"/>
      <c r="C102" s="44"/>
      <c r="D102" s="129" t="s">
        <v>98</v>
      </c>
      <c r="E102" s="120" t="s">
        <v>99</v>
      </c>
      <c r="F102" s="69"/>
      <c r="G102" s="66"/>
      <c r="H102" s="67"/>
      <c r="I102" s="68">
        <f t="shared" si="6"/>
        <v>0</v>
      </c>
      <c r="J102" s="69"/>
      <c r="K102" s="69"/>
      <c r="L102" s="25"/>
    </row>
    <row r="103" spans="1:12" ht="15" customHeight="1" x14ac:dyDescent="0.2">
      <c r="A103" s="47"/>
      <c r="B103" s="43"/>
      <c r="C103" s="44"/>
      <c r="D103" s="129" t="s">
        <v>100</v>
      </c>
      <c r="E103" s="123" t="s">
        <v>101</v>
      </c>
      <c r="F103" s="69"/>
      <c r="G103" s="66"/>
      <c r="H103" s="67"/>
      <c r="I103" s="68">
        <f t="shared" si="6"/>
        <v>0</v>
      </c>
      <c r="J103" s="69"/>
      <c r="K103" s="69"/>
      <c r="L103" s="25"/>
    </row>
    <row r="104" spans="1:12" ht="15" customHeight="1" x14ac:dyDescent="0.2">
      <c r="A104" s="47"/>
      <c r="B104" s="43"/>
      <c r="C104" s="44"/>
      <c r="D104" s="129" t="s">
        <v>102</v>
      </c>
      <c r="E104" s="120" t="s">
        <v>103</v>
      </c>
      <c r="F104" s="69"/>
      <c r="G104" s="66"/>
      <c r="H104" s="67"/>
      <c r="I104" s="68">
        <f t="shared" si="6"/>
        <v>0</v>
      </c>
      <c r="J104" s="69"/>
      <c r="K104" s="69"/>
      <c r="L104" s="25"/>
    </row>
    <row r="105" spans="1:12" ht="15" customHeight="1" x14ac:dyDescent="0.2">
      <c r="A105" s="47"/>
      <c r="B105" s="43"/>
      <c r="C105" s="44"/>
      <c r="D105" s="129" t="s">
        <v>104</v>
      </c>
      <c r="E105" s="120" t="s">
        <v>138</v>
      </c>
      <c r="F105" s="69"/>
      <c r="G105" s="66"/>
      <c r="H105" s="67"/>
      <c r="I105" s="68">
        <f t="shared" si="6"/>
        <v>0</v>
      </c>
      <c r="J105" s="69"/>
      <c r="K105" s="69"/>
      <c r="L105" s="25"/>
    </row>
    <row r="106" spans="1:12" ht="15" customHeight="1" x14ac:dyDescent="0.2">
      <c r="A106" s="47"/>
      <c r="B106" s="43"/>
      <c r="C106" s="44"/>
      <c r="D106" s="138" t="s">
        <v>105</v>
      </c>
      <c r="E106" s="121" t="s">
        <v>10</v>
      </c>
      <c r="F106" s="85"/>
      <c r="G106" s="86"/>
      <c r="H106" s="87"/>
      <c r="I106" s="88"/>
      <c r="J106" s="85"/>
      <c r="K106" s="85"/>
      <c r="L106" s="25"/>
    </row>
    <row r="107" spans="1:12" ht="15" customHeight="1" x14ac:dyDescent="0.2">
      <c r="A107" s="47"/>
      <c r="B107" s="43"/>
      <c r="C107" s="44"/>
      <c r="D107" s="129" t="s">
        <v>106</v>
      </c>
      <c r="E107" s="118">
        <v>7438</v>
      </c>
      <c r="F107" s="69"/>
      <c r="G107" s="66"/>
      <c r="H107" s="67"/>
      <c r="I107" s="68">
        <f t="shared" si="6"/>
        <v>0</v>
      </c>
      <c r="J107" s="69"/>
      <c r="K107" s="69"/>
      <c r="L107" s="25"/>
    </row>
    <row r="108" spans="1:12" ht="15" customHeight="1" x14ac:dyDescent="0.2">
      <c r="A108" s="47"/>
      <c r="B108" s="43"/>
      <c r="C108" s="44"/>
      <c r="D108" s="129" t="s">
        <v>107</v>
      </c>
      <c r="E108" s="119">
        <v>7439</v>
      </c>
      <c r="F108" s="69"/>
      <c r="G108" s="66"/>
      <c r="H108" s="67"/>
      <c r="I108" s="68">
        <f t="shared" si="6"/>
        <v>0</v>
      </c>
      <c r="J108" s="69"/>
      <c r="K108" s="69"/>
      <c r="L108" s="25"/>
    </row>
    <row r="109" spans="1:12" ht="15" customHeight="1" x14ac:dyDescent="0.2">
      <c r="A109" s="47"/>
      <c r="B109" s="43"/>
      <c r="C109" s="44"/>
      <c r="D109" s="129" t="s">
        <v>108</v>
      </c>
      <c r="E109" s="121" t="s">
        <v>10</v>
      </c>
      <c r="F109" s="70">
        <f>SUM(F101:F105,F107:F108)</f>
        <v>0</v>
      </c>
      <c r="G109" s="71">
        <f>SUM(G101:G105,G107:G108)</f>
        <v>0</v>
      </c>
      <c r="H109" s="72">
        <f>SUM(H101:H105,H107:H108)</f>
        <v>0</v>
      </c>
      <c r="I109" s="73">
        <f>G109+H109</f>
        <v>0</v>
      </c>
      <c r="J109" s="70">
        <f>SUM(J101:J105,J107:J108)</f>
        <v>0</v>
      </c>
      <c r="K109" s="70">
        <f>SUM(K101:K105,K107:K108)</f>
        <v>0</v>
      </c>
      <c r="L109" s="25"/>
    </row>
    <row r="110" spans="1:12" x14ac:dyDescent="0.2">
      <c r="A110" s="47"/>
      <c r="B110" s="43"/>
      <c r="C110" s="44"/>
      <c r="D110" s="129"/>
      <c r="E110" s="117" t="s">
        <v>10</v>
      </c>
      <c r="F110" s="89"/>
      <c r="G110" s="90"/>
      <c r="H110" s="91"/>
      <c r="I110" s="92"/>
      <c r="J110" s="89"/>
      <c r="K110" s="89"/>
      <c r="L110" s="25"/>
    </row>
    <row r="111" spans="1:12" ht="18" x14ac:dyDescent="0.2">
      <c r="A111" s="174"/>
      <c r="B111" s="175" t="s">
        <v>109</v>
      </c>
      <c r="C111" s="175" t="s">
        <v>110</v>
      </c>
      <c r="D111" s="176"/>
      <c r="E111" s="177" t="s">
        <v>10</v>
      </c>
      <c r="F111" s="178">
        <f>SUM(F46,F54,F69,F77,F88,F98,F109)</f>
        <v>0</v>
      </c>
      <c r="G111" s="179">
        <f>SUM(G46,G54,G69,G77,G88,G98,G109)</f>
        <v>0</v>
      </c>
      <c r="H111" s="180">
        <f>SUM(H46,H54,H69,H77,H88,H98,H109)</f>
        <v>0</v>
      </c>
      <c r="I111" s="181">
        <f t="shared" si="6"/>
        <v>0</v>
      </c>
      <c r="J111" s="178">
        <f>SUM(J46,J54,J69,J77,J88,J98,J109)</f>
        <v>0</v>
      </c>
      <c r="K111" s="178">
        <f>SUM(K46,K54,K69,K77,K88,K98,K109)</f>
        <v>0</v>
      </c>
      <c r="L111" s="25"/>
    </row>
    <row r="112" spans="1:12" x14ac:dyDescent="0.2">
      <c r="A112" s="47"/>
      <c r="B112" s="43"/>
      <c r="C112" s="44"/>
      <c r="D112" s="129"/>
      <c r="E112" s="117" t="s">
        <v>10</v>
      </c>
      <c r="F112" s="77"/>
      <c r="G112" s="74"/>
      <c r="H112" s="75"/>
      <c r="I112" s="76"/>
      <c r="J112" s="77"/>
      <c r="K112" s="77"/>
      <c r="L112" s="25"/>
    </row>
    <row r="113" spans="1:12" x14ac:dyDescent="0.2">
      <c r="A113" s="42" t="s">
        <v>111</v>
      </c>
      <c r="B113" s="45" t="s">
        <v>112</v>
      </c>
      <c r="C113" s="44"/>
      <c r="D113" s="129"/>
      <c r="E113" s="117" t="s">
        <v>10</v>
      </c>
      <c r="F113" s="65"/>
      <c r="G113" s="62"/>
      <c r="H113" s="78"/>
      <c r="I113" s="64"/>
      <c r="J113" s="65"/>
      <c r="K113" s="65"/>
      <c r="L113" s="25"/>
    </row>
    <row r="114" spans="1:12" ht="15" customHeight="1" thickBot="1" x14ac:dyDescent="0.25">
      <c r="A114" s="55"/>
      <c r="B114" s="56" t="s">
        <v>113</v>
      </c>
      <c r="C114" s="57"/>
      <c r="D114" s="133"/>
      <c r="E114" s="127" t="s">
        <v>10</v>
      </c>
      <c r="F114" s="80">
        <f>SUM(F38-F111)</f>
        <v>0</v>
      </c>
      <c r="G114" s="81">
        <f>SUM(G38-G111)</f>
        <v>0</v>
      </c>
      <c r="H114" s="82">
        <f>SUM(H38-H111)</f>
        <v>0</v>
      </c>
      <c r="I114" s="83">
        <f>G114+H114</f>
        <v>0</v>
      </c>
      <c r="J114" s="80">
        <f>SUM(J38-J111)</f>
        <v>0</v>
      </c>
      <c r="K114" s="80">
        <f>SUM(K38-K111)</f>
        <v>0</v>
      </c>
      <c r="L114" s="3"/>
    </row>
    <row r="115" spans="1:12" ht="39.950000000000003" customHeight="1" thickBot="1" x14ac:dyDescent="0.25">
      <c r="A115" s="30"/>
      <c r="B115" s="30"/>
      <c r="C115" s="30"/>
      <c r="D115" s="30"/>
      <c r="E115" s="30"/>
      <c r="F115" s="84"/>
      <c r="G115" s="84"/>
      <c r="H115" s="84"/>
      <c r="I115" s="84"/>
      <c r="J115" s="84"/>
      <c r="K115" s="84"/>
      <c r="L115" s="25"/>
    </row>
    <row r="116" spans="1:12" ht="18" customHeight="1" x14ac:dyDescent="0.2">
      <c r="A116" s="205" t="s">
        <v>170</v>
      </c>
      <c r="B116" s="206"/>
      <c r="C116" s="206"/>
      <c r="D116" s="207"/>
      <c r="E116" s="203" t="s">
        <v>4</v>
      </c>
      <c r="F116" s="31" t="s">
        <v>3</v>
      </c>
      <c r="G116" s="214" t="str">
        <f>G10</f>
        <v>YEAR 1</v>
      </c>
      <c r="H116" s="215"/>
      <c r="I116" s="216"/>
      <c r="J116" s="31" t="s">
        <v>3</v>
      </c>
      <c r="K116" s="31" t="s">
        <v>3</v>
      </c>
      <c r="L116" s="25"/>
    </row>
    <row r="117" spans="1:12" ht="30.75" thickBot="1" x14ac:dyDescent="0.25">
      <c r="A117" s="208"/>
      <c r="B117" s="209"/>
      <c r="C117" s="209"/>
      <c r="D117" s="210"/>
      <c r="E117" s="204"/>
      <c r="F117" s="41" t="str">
        <f>F11</f>
        <v>YEAR</v>
      </c>
      <c r="G117" s="38" t="s">
        <v>5</v>
      </c>
      <c r="H117" s="39" t="s">
        <v>6</v>
      </c>
      <c r="I117" s="40" t="s">
        <v>7</v>
      </c>
      <c r="J117" s="41" t="str">
        <f>J11</f>
        <v>YEAR 2</v>
      </c>
      <c r="K117" s="41" t="str">
        <f>K11</f>
        <v>YEAR 3</v>
      </c>
      <c r="L117" s="25"/>
    </row>
    <row r="118" spans="1:12" ht="13.5" thickTop="1" x14ac:dyDescent="0.2">
      <c r="A118" s="42" t="s">
        <v>114</v>
      </c>
      <c r="B118" s="45" t="s">
        <v>115</v>
      </c>
      <c r="C118" s="44"/>
      <c r="D118" s="129"/>
      <c r="E118" s="117" t="s">
        <v>10</v>
      </c>
      <c r="F118" s="65"/>
      <c r="G118" s="62"/>
      <c r="H118" s="78"/>
      <c r="I118" s="64"/>
      <c r="J118" s="65"/>
      <c r="K118" s="65"/>
      <c r="L118" s="25"/>
    </row>
    <row r="119" spans="1:12" ht="15" customHeight="1" x14ac:dyDescent="0.2">
      <c r="A119" s="42"/>
      <c r="B119" s="45" t="s">
        <v>11</v>
      </c>
      <c r="C119" s="44" t="s">
        <v>116</v>
      </c>
      <c r="D119" s="129"/>
      <c r="E119" s="118" t="s">
        <v>117</v>
      </c>
      <c r="F119" s="69"/>
      <c r="G119" s="66"/>
      <c r="H119" s="67"/>
      <c r="I119" s="68">
        <f>G119+H119</f>
        <v>0</v>
      </c>
      <c r="J119" s="69"/>
      <c r="K119" s="69"/>
      <c r="L119" s="25"/>
    </row>
    <row r="120" spans="1:12" ht="15" customHeight="1" x14ac:dyDescent="0.2">
      <c r="A120" s="42"/>
      <c r="B120" s="45" t="s">
        <v>15</v>
      </c>
      <c r="C120" s="46" t="s">
        <v>118</v>
      </c>
      <c r="D120" s="138"/>
      <c r="E120" s="125" t="s">
        <v>119</v>
      </c>
      <c r="F120" s="69"/>
      <c r="G120" s="66"/>
      <c r="H120" s="67"/>
      <c r="I120" s="68">
        <f>G120+H120</f>
        <v>0</v>
      </c>
      <c r="J120" s="69"/>
      <c r="K120" s="69"/>
      <c r="L120" s="25"/>
    </row>
    <row r="121" spans="1:12" ht="15" customHeight="1" x14ac:dyDescent="0.2">
      <c r="A121" s="42"/>
      <c r="B121" s="45" t="s">
        <v>21</v>
      </c>
      <c r="C121" s="46" t="s">
        <v>120</v>
      </c>
      <c r="D121" s="141"/>
      <c r="E121" s="121"/>
      <c r="F121" s="85"/>
      <c r="G121" s="86"/>
      <c r="H121" s="87"/>
      <c r="I121" s="88"/>
      <c r="J121" s="85"/>
      <c r="K121" s="85"/>
      <c r="L121" s="25"/>
    </row>
    <row r="122" spans="1:12" ht="15" customHeight="1" x14ac:dyDescent="0.2">
      <c r="A122" s="42"/>
      <c r="B122" s="45"/>
      <c r="C122" s="46" t="s">
        <v>121</v>
      </c>
      <c r="D122" s="141"/>
      <c r="E122" s="118" t="s">
        <v>122</v>
      </c>
      <c r="F122" s="69"/>
      <c r="G122" s="66"/>
      <c r="H122" s="67"/>
      <c r="I122" s="68">
        <f>G122+H122</f>
        <v>0</v>
      </c>
      <c r="J122" s="69"/>
      <c r="K122" s="69"/>
      <c r="L122" s="25"/>
    </row>
    <row r="123" spans="1:12" ht="15" customHeight="1" x14ac:dyDescent="0.2">
      <c r="A123" s="42"/>
      <c r="B123" s="45" t="s">
        <v>10</v>
      </c>
      <c r="C123" s="46"/>
      <c r="D123" s="138"/>
      <c r="E123" s="121" t="s">
        <v>10</v>
      </c>
      <c r="F123" s="77"/>
      <c r="G123" s="74"/>
      <c r="H123" s="75"/>
      <c r="I123" s="76"/>
      <c r="J123" s="77"/>
      <c r="K123" s="77"/>
      <c r="L123" s="25"/>
    </row>
    <row r="124" spans="1:12" ht="15" customHeight="1" x14ac:dyDescent="0.2">
      <c r="A124" s="47"/>
      <c r="B124" s="45" t="s">
        <v>28</v>
      </c>
      <c r="C124" s="46" t="s">
        <v>123</v>
      </c>
      <c r="D124" s="138"/>
      <c r="E124" s="117" t="s">
        <v>10</v>
      </c>
      <c r="F124" s="70">
        <f>SUM(+F119-F120+F122)</f>
        <v>0</v>
      </c>
      <c r="G124" s="71">
        <f>SUM(+G119-G120+G122)</f>
        <v>0</v>
      </c>
      <c r="H124" s="72">
        <f>SUM(+H119-H120+H122)</f>
        <v>0</v>
      </c>
      <c r="I124" s="73">
        <f>G124+H124</f>
        <v>0</v>
      </c>
      <c r="J124" s="70">
        <f>SUM(+J119-J120+J122)</f>
        <v>0</v>
      </c>
      <c r="K124" s="70">
        <f>SUM(+K119-K120+K122)</f>
        <v>0</v>
      </c>
      <c r="L124" s="25"/>
    </row>
    <row r="125" spans="1:12" x14ac:dyDescent="0.2">
      <c r="A125" s="47"/>
      <c r="B125" s="44"/>
      <c r="C125" s="44"/>
      <c r="D125" s="129"/>
      <c r="E125" s="117" t="s">
        <v>10</v>
      </c>
      <c r="F125" s="77"/>
      <c r="G125" s="74"/>
      <c r="H125" s="75"/>
      <c r="I125" s="76"/>
      <c r="J125" s="77"/>
      <c r="K125" s="77"/>
      <c r="L125" s="25"/>
    </row>
    <row r="126" spans="1:12" ht="15" customHeight="1" x14ac:dyDescent="0.2">
      <c r="A126" s="42" t="s">
        <v>124</v>
      </c>
      <c r="B126" s="45" t="s">
        <v>125</v>
      </c>
      <c r="C126" s="44"/>
      <c r="D126" s="129"/>
      <c r="E126" s="117" t="s">
        <v>10</v>
      </c>
      <c r="F126" s="70">
        <f>SUM(F114,F124)</f>
        <v>0</v>
      </c>
      <c r="G126" s="71">
        <f>SUM(G114,G124)</f>
        <v>0</v>
      </c>
      <c r="H126" s="72">
        <f>SUM(H114,H124)</f>
        <v>0</v>
      </c>
      <c r="I126" s="73">
        <f>G126+H126</f>
        <v>0</v>
      </c>
      <c r="J126" s="70">
        <f>SUM(J114,J124)</f>
        <v>0</v>
      </c>
      <c r="K126" s="70">
        <f>SUM(K114,K124)</f>
        <v>0</v>
      </c>
      <c r="L126" s="25"/>
    </row>
    <row r="127" spans="1:12" x14ac:dyDescent="0.2">
      <c r="A127" s="47"/>
      <c r="B127" s="44" t="s">
        <v>10</v>
      </c>
      <c r="C127" s="44"/>
      <c r="D127" s="129"/>
      <c r="E127" s="117" t="s">
        <v>10</v>
      </c>
      <c r="F127" s="77"/>
      <c r="G127" s="74"/>
      <c r="H127" s="75"/>
      <c r="I127" s="76"/>
      <c r="J127" s="77"/>
      <c r="K127" s="77"/>
      <c r="L127" s="25"/>
    </row>
    <row r="128" spans="1:12" x14ac:dyDescent="0.2">
      <c r="A128" s="42" t="s">
        <v>126</v>
      </c>
      <c r="B128" s="45" t="s">
        <v>127</v>
      </c>
      <c r="C128" s="44"/>
      <c r="D128" s="129"/>
      <c r="E128" s="117" t="s">
        <v>10</v>
      </c>
      <c r="F128" s="65"/>
      <c r="G128" s="62"/>
      <c r="H128" s="78"/>
      <c r="I128" s="64"/>
      <c r="J128" s="65"/>
      <c r="K128" s="65"/>
      <c r="L128" s="25"/>
    </row>
    <row r="129" spans="1:12" x14ac:dyDescent="0.2">
      <c r="A129" s="42"/>
      <c r="B129" s="45" t="s">
        <v>11</v>
      </c>
      <c r="C129" s="44" t="s">
        <v>128</v>
      </c>
      <c r="D129" s="129"/>
      <c r="E129" s="117"/>
      <c r="F129" s="65"/>
      <c r="G129" s="62"/>
      <c r="H129" s="78"/>
      <c r="I129" s="64"/>
      <c r="J129" s="65"/>
      <c r="K129" s="65"/>
      <c r="L129" s="25"/>
    </row>
    <row r="130" spans="1:12" ht="15" customHeight="1" x14ac:dyDescent="0.2">
      <c r="A130" s="47"/>
      <c r="B130" s="45"/>
      <c r="C130" s="44" t="s">
        <v>129</v>
      </c>
      <c r="D130" s="129" t="s">
        <v>130</v>
      </c>
      <c r="E130" s="124">
        <v>9791</v>
      </c>
      <c r="F130" s="182" t="str">
        <f>E133</f>
        <v xml:space="preserve"> </v>
      </c>
      <c r="G130" s="66"/>
      <c r="H130" s="67"/>
      <c r="I130" s="68">
        <f>G130+H130</f>
        <v>0</v>
      </c>
      <c r="J130" s="93">
        <f>I133</f>
        <v>0</v>
      </c>
      <c r="K130" s="93">
        <f>J133</f>
        <v>0</v>
      </c>
      <c r="L130" s="25"/>
    </row>
    <row r="131" spans="1:12" ht="15" customHeight="1" x14ac:dyDescent="0.2">
      <c r="A131" s="47" t="s">
        <v>10</v>
      </c>
      <c r="B131" s="44"/>
      <c r="C131" s="44" t="s">
        <v>131</v>
      </c>
      <c r="D131" s="129" t="s">
        <v>132</v>
      </c>
      <c r="E131" s="139" t="s">
        <v>133</v>
      </c>
      <c r="F131" s="69"/>
      <c r="G131" s="66"/>
      <c r="H131" s="67"/>
      <c r="I131" s="68">
        <f>G131+H131</f>
        <v>0</v>
      </c>
      <c r="J131" s="69"/>
      <c r="K131" s="69"/>
      <c r="L131" s="25"/>
    </row>
    <row r="132" spans="1:12" ht="15" customHeight="1" x14ac:dyDescent="0.2">
      <c r="A132" s="49"/>
      <c r="B132" s="48"/>
      <c r="C132" s="48" t="s">
        <v>134</v>
      </c>
      <c r="D132" s="131" t="s">
        <v>135</v>
      </c>
      <c r="E132" s="121" t="s">
        <v>10</v>
      </c>
      <c r="F132" s="70">
        <f>SUM(F130:F131)</f>
        <v>0</v>
      </c>
      <c r="G132" s="71">
        <f>SUM(G130:G131)</f>
        <v>0</v>
      </c>
      <c r="H132" s="72">
        <f>SUM(H130:H131)</f>
        <v>0</v>
      </c>
      <c r="I132" s="73">
        <f>G132+H132</f>
        <v>0</v>
      </c>
      <c r="J132" s="70">
        <f>SUM(J130:J131)</f>
        <v>0</v>
      </c>
      <c r="K132" s="70">
        <f>SUM(K130:K131)</f>
        <v>0</v>
      </c>
      <c r="L132" s="25"/>
    </row>
    <row r="133" spans="1:12" ht="15" customHeight="1" x14ac:dyDescent="0.2">
      <c r="A133" s="187"/>
      <c r="B133" s="188" t="s">
        <v>15</v>
      </c>
      <c r="C133" s="189" t="s">
        <v>136</v>
      </c>
      <c r="D133" s="190"/>
      <c r="E133" s="191" t="s">
        <v>10</v>
      </c>
      <c r="F133" s="183">
        <f>SUM(F126,F132)</f>
        <v>0</v>
      </c>
      <c r="G133" s="184">
        <f>SUM(G126,G132)</f>
        <v>0</v>
      </c>
      <c r="H133" s="185">
        <f>SUM(H126,H132)</f>
        <v>0</v>
      </c>
      <c r="I133" s="186">
        <f>G133+H133</f>
        <v>0</v>
      </c>
      <c r="J133" s="183">
        <f>SUM(J126,J132)</f>
        <v>0</v>
      </c>
      <c r="K133" s="183">
        <f>SUM(K126,K132)</f>
        <v>0</v>
      </c>
      <c r="L133" s="25"/>
    </row>
    <row r="134" spans="1:12" x14ac:dyDescent="0.2">
      <c r="A134" s="49"/>
      <c r="B134" s="50"/>
      <c r="C134" s="48"/>
      <c r="D134" s="131"/>
      <c r="E134" s="117"/>
      <c r="F134" s="94"/>
      <c r="G134" s="95"/>
      <c r="H134" s="96"/>
      <c r="I134" s="97"/>
      <c r="J134" s="94"/>
      <c r="K134" s="94"/>
      <c r="L134" s="25"/>
    </row>
    <row r="135" spans="1:12" x14ac:dyDescent="0.2">
      <c r="A135" s="49"/>
      <c r="B135" s="48"/>
      <c r="C135" s="51" t="s">
        <v>157</v>
      </c>
      <c r="D135" s="131"/>
      <c r="E135" s="117" t="s">
        <v>10</v>
      </c>
      <c r="F135" s="98"/>
      <c r="G135" s="99"/>
      <c r="H135" s="100"/>
      <c r="I135" s="101"/>
      <c r="J135" s="98"/>
      <c r="K135" s="98"/>
      <c r="L135" s="25"/>
    </row>
    <row r="136" spans="1:12" x14ac:dyDescent="0.2">
      <c r="A136" s="49"/>
      <c r="B136" s="48"/>
      <c r="C136" s="58" t="s">
        <v>129</v>
      </c>
      <c r="D136" s="131" t="s">
        <v>146</v>
      </c>
      <c r="E136" s="117"/>
      <c r="F136" s="102"/>
      <c r="G136" s="103"/>
      <c r="H136" s="104"/>
      <c r="I136" s="105"/>
      <c r="J136" s="102"/>
      <c r="K136" s="102"/>
      <c r="L136" s="25"/>
    </row>
    <row r="137" spans="1:12" ht="15" customHeight="1" x14ac:dyDescent="0.2">
      <c r="A137" s="49"/>
      <c r="B137" s="48"/>
      <c r="C137" s="48"/>
      <c r="D137" s="132" t="s">
        <v>160</v>
      </c>
      <c r="E137" s="124">
        <v>9711</v>
      </c>
      <c r="F137" s="69"/>
      <c r="G137" s="66"/>
      <c r="H137" s="79"/>
      <c r="I137" s="68">
        <f t="shared" ref="I137:I146" si="7">G137+H137</f>
        <v>0</v>
      </c>
      <c r="J137" s="69"/>
      <c r="K137" s="69"/>
      <c r="L137" s="25"/>
    </row>
    <row r="138" spans="1:12" ht="15" customHeight="1" x14ac:dyDescent="0.2">
      <c r="A138" s="49"/>
      <c r="B138" s="48"/>
      <c r="C138" s="48"/>
      <c r="D138" s="132" t="s">
        <v>158</v>
      </c>
      <c r="E138" s="125">
        <v>9712</v>
      </c>
      <c r="F138" s="69"/>
      <c r="G138" s="66"/>
      <c r="H138" s="67"/>
      <c r="I138" s="68">
        <f t="shared" si="7"/>
        <v>0</v>
      </c>
      <c r="J138" s="69"/>
      <c r="K138" s="69"/>
      <c r="L138" s="25"/>
    </row>
    <row r="139" spans="1:12" ht="15" customHeight="1" x14ac:dyDescent="0.2">
      <c r="A139" s="49"/>
      <c r="B139" s="48"/>
      <c r="C139" s="48"/>
      <c r="D139" s="132" t="s">
        <v>159</v>
      </c>
      <c r="E139" s="125">
        <v>9713</v>
      </c>
      <c r="F139" s="69"/>
      <c r="G139" s="66"/>
      <c r="H139" s="67"/>
      <c r="I139" s="68">
        <f t="shared" si="7"/>
        <v>0</v>
      </c>
      <c r="J139" s="69"/>
      <c r="K139" s="69"/>
      <c r="L139" s="25"/>
    </row>
    <row r="140" spans="1:12" ht="15" customHeight="1" x14ac:dyDescent="0.2">
      <c r="A140" s="49"/>
      <c r="B140" s="48"/>
      <c r="C140" s="48"/>
      <c r="D140" s="132" t="s">
        <v>147</v>
      </c>
      <c r="E140" s="125">
        <v>9719</v>
      </c>
      <c r="F140" s="69"/>
      <c r="G140" s="66"/>
      <c r="H140" s="67"/>
      <c r="I140" s="68">
        <f t="shared" si="7"/>
        <v>0</v>
      </c>
      <c r="J140" s="69"/>
      <c r="K140" s="69"/>
      <c r="L140" s="25"/>
    </row>
    <row r="141" spans="1:12" ht="15" customHeight="1" x14ac:dyDescent="0.2">
      <c r="A141" s="49"/>
      <c r="B141" s="48"/>
      <c r="C141" s="48" t="s">
        <v>131</v>
      </c>
      <c r="D141" s="138" t="s">
        <v>6</v>
      </c>
      <c r="E141" s="125">
        <v>9740</v>
      </c>
      <c r="F141" s="69"/>
      <c r="G141" s="66"/>
      <c r="H141" s="201">
        <f>H133</f>
        <v>0</v>
      </c>
      <c r="I141" s="68">
        <f t="shared" si="7"/>
        <v>0</v>
      </c>
      <c r="J141" s="69"/>
      <c r="K141" s="69"/>
      <c r="L141" s="25"/>
    </row>
    <row r="142" spans="1:12" ht="15" customHeight="1" x14ac:dyDescent="0.2">
      <c r="A142" s="49"/>
      <c r="B142" s="48"/>
      <c r="C142" s="48" t="s">
        <v>156</v>
      </c>
      <c r="D142" s="131" t="s">
        <v>148</v>
      </c>
      <c r="E142" s="121"/>
      <c r="F142" s="106"/>
      <c r="G142" s="107"/>
      <c r="H142" s="108"/>
      <c r="I142" s="109"/>
      <c r="J142" s="106"/>
      <c r="K142" s="106"/>
      <c r="L142" s="25"/>
    </row>
    <row r="143" spans="1:12" ht="15" customHeight="1" x14ac:dyDescent="0.2">
      <c r="A143" s="49"/>
      <c r="B143" s="48"/>
      <c r="C143" s="48"/>
      <c r="D143" s="131" t="s">
        <v>149</v>
      </c>
      <c r="E143" s="118">
        <v>9750</v>
      </c>
      <c r="F143" s="69"/>
      <c r="G143" s="66"/>
      <c r="H143" s="79"/>
      <c r="I143" s="68">
        <f>G143+H143</f>
        <v>0</v>
      </c>
      <c r="J143" s="69"/>
      <c r="K143" s="69"/>
      <c r="L143" s="25"/>
    </row>
    <row r="144" spans="1:12" ht="15" customHeight="1" x14ac:dyDescent="0.2">
      <c r="A144" s="49"/>
      <c r="B144" s="48"/>
      <c r="C144" s="48"/>
      <c r="D144" s="131" t="s">
        <v>150</v>
      </c>
      <c r="E144" s="118">
        <v>9760</v>
      </c>
      <c r="F144" s="69"/>
      <c r="G144" s="66"/>
      <c r="H144" s="79"/>
      <c r="I144" s="68">
        <f>G144+H144</f>
        <v>0</v>
      </c>
      <c r="J144" s="69"/>
      <c r="K144" s="69"/>
      <c r="L144" s="25"/>
    </row>
    <row r="145" spans="1:12" ht="15" customHeight="1" x14ac:dyDescent="0.2">
      <c r="A145" s="49"/>
      <c r="B145" s="48"/>
      <c r="C145" s="48" t="s">
        <v>151</v>
      </c>
      <c r="D145" s="131" t="s">
        <v>152</v>
      </c>
      <c r="E145" s="121"/>
      <c r="F145" s="106"/>
      <c r="G145" s="107"/>
      <c r="H145" s="108"/>
      <c r="I145" s="109"/>
      <c r="J145" s="106"/>
      <c r="K145" s="106"/>
      <c r="L145" s="25"/>
    </row>
    <row r="146" spans="1:12" ht="15" customHeight="1" x14ac:dyDescent="0.2">
      <c r="A146" s="49"/>
      <c r="B146" s="48"/>
      <c r="C146" s="48"/>
      <c r="D146" s="131" t="s">
        <v>153</v>
      </c>
      <c r="E146" s="118">
        <v>9780</v>
      </c>
      <c r="F146" s="69"/>
      <c r="G146" s="66"/>
      <c r="H146" s="79"/>
      <c r="I146" s="68">
        <f t="shared" si="7"/>
        <v>0</v>
      </c>
      <c r="J146" s="69"/>
      <c r="K146" s="69"/>
      <c r="L146" s="25"/>
    </row>
    <row r="147" spans="1:12" ht="15" customHeight="1" x14ac:dyDescent="0.2">
      <c r="A147" s="49"/>
      <c r="B147" s="48"/>
      <c r="C147" s="48" t="s">
        <v>154</v>
      </c>
      <c r="D147" s="131" t="s">
        <v>155</v>
      </c>
      <c r="E147" s="121"/>
      <c r="F147" s="106"/>
      <c r="G147" s="107"/>
      <c r="H147" s="108"/>
      <c r="I147" s="109"/>
      <c r="J147" s="106"/>
      <c r="K147" s="106"/>
      <c r="L147" s="25"/>
    </row>
    <row r="148" spans="1:12" ht="15" customHeight="1" x14ac:dyDescent="0.2">
      <c r="A148" s="199" t="s">
        <v>174</v>
      </c>
      <c r="B148" s="198"/>
      <c r="C148" s="198"/>
      <c r="D148" s="195"/>
      <c r="E148" s="192">
        <v>9789</v>
      </c>
      <c r="F148" s="193">
        <v>0</v>
      </c>
      <c r="G148" s="194">
        <v>0</v>
      </c>
      <c r="H148" s="196"/>
      <c r="I148" s="200">
        <f>G148+H148</f>
        <v>0</v>
      </c>
      <c r="J148" s="193">
        <v>0</v>
      </c>
      <c r="K148" s="197"/>
      <c r="L148" s="25"/>
    </row>
    <row r="149" spans="1:12" ht="15" customHeight="1" thickBot="1" x14ac:dyDescent="0.25">
      <c r="A149" s="59"/>
      <c r="B149" s="60"/>
      <c r="C149" s="60"/>
      <c r="D149" s="142" t="s">
        <v>137</v>
      </c>
      <c r="E149" s="140">
        <v>9790</v>
      </c>
      <c r="F149" s="110">
        <f t="shared" ref="F149:K149" si="8">F133-F137-F138-F139-F140-F141-F143-F144-F146-F148</f>
        <v>0</v>
      </c>
      <c r="G149" s="111">
        <f t="shared" si="8"/>
        <v>0</v>
      </c>
      <c r="H149" s="110">
        <f t="shared" si="8"/>
        <v>0</v>
      </c>
      <c r="I149" s="112">
        <f t="shared" si="8"/>
        <v>0</v>
      </c>
      <c r="J149" s="110">
        <f t="shared" si="8"/>
        <v>0</v>
      </c>
      <c r="K149" s="112">
        <f t="shared" si="8"/>
        <v>0</v>
      </c>
      <c r="L149" s="25"/>
    </row>
    <row r="150" spans="1:12" x14ac:dyDescent="0.2">
      <c r="F150" s="113"/>
      <c r="G150" s="113"/>
      <c r="H150" s="113"/>
      <c r="I150" s="113"/>
      <c r="J150" s="113"/>
      <c r="K150" s="113"/>
      <c r="L150" s="32"/>
    </row>
    <row r="151" spans="1:12" x14ac:dyDescent="0.2">
      <c r="F151" s="113"/>
      <c r="G151" s="113"/>
      <c r="H151" s="113"/>
      <c r="I151" s="113"/>
      <c r="J151" s="113"/>
      <c r="K151" s="113"/>
      <c r="L151" s="25"/>
    </row>
    <row r="152" spans="1:12" x14ac:dyDescent="0.2">
      <c r="F152" s="113"/>
      <c r="G152" s="113"/>
      <c r="H152" s="113"/>
      <c r="I152" s="113"/>
      <c r="J152" s="113"/>
      <c r="K152" s="113"/>
      <c r="L152" s="25"/>
    </row>
    <row r="153" spans="1:12" ht="9" customHeight="1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4"/>
    </row>
  </sheetData>
  <sheetProtection selectLockedCells="1"/>
  <mergeCells count="11">
    <mergeCell ref="A1:K1"/>
    <mergeCell ref="G116:I116"/>
    <mergeCell ref="G10:I10"/>
    <mergeCell ref="G56:I56"/>
    <mergeCell ref="A10:D11"/>
    <mergeCell ref="E10:E11"/>
    <mergeCell ref="A56:D57"/>
    <mergeCell ref="A116:D117"/>
    <mergeCell ref="C90:D90"/>
    <mergeCell ref="E116:E117"/>
    <mergeCell ref="E56:E57"/>
  </mergeCells>
  <phoneticPr fontId="15" type="noConversion"/>
  <printOptions horizontalCentered="1"/>
  <pageMargins left="0" right="0" top="0.75" bottom="0.75" header="0.32" footer="0.5"/>
  <pageSetup scale="70" orientation="portrait"/>
  <headerFooter alignWithMargins="0">
    <oddFooter>&amp;L&amp;9&amp;Y&amp;Z&amp;F&amp;C&amp;9&amp;P of &amp;N&amp;R&amp;9&amp;D&amp;T</oddFooter>
  </headerFooter>
  <rowBreaks count="2" manualBreakCount="2">
    <brk id="54" max="9" man="1"/>
    <brk id="114" max="9" man="1"/>
  </rowBreaks>
  <ignoredErrors>
    <ignoredError sqref="I14:I16 I17:I18" emptyCellReference="1"/>
    <ignoredError sqref="G19:I21 G55:I114 G31:H54 G26:H30 G22:H24" formula="1"/>
    <ignoredError sqref="I31:I54 I26:I30 I22:I24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3-yrs Budget Projection</vt:lpstr>
      <vt:lpstr>'3-yrs Budget Projection'!Print_Area</vt:lpstr>
      <vt:lpstr>'3-yrs Budget Projection'!Print_Titles</vt:lpstr>
    </vt:vector>
  </TitlesOfParts>
  <Company>ACOE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JPotter</dc:creator>
  <cp:lastModifiedBy>Kelly Krag-Arnold</cp:lastModifiedBy>
  <cp:lastPrinted>2015-07-20T20:38:42Z</cp:lastPrinted>
  <dcterms:created xsi:type="dcterms:W3CDTF">2006-06-23T22:53:42Z</dcterms:created>
  <dcterms:modified xsi:type="dcterms:W3CDTF">2020-11-19T22:44:15Z</dcterms:modified>
</cp:coreProperties>
</file>